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9225"/>
  </bookViews>
  <sheets>
    <sheet name="資金収支計算書" sheetId="4" r:id="rId1"/>
    <sheet name="資金収支内訳表" sheetId="5" r:id="rId2"/>
    <sheet name="Sheet1" sheetId="1" r:id="rId3"/>
    <sheet name="Sheet2" sheetId="2" r:id="rId4"/>
    <sheet name="Sheet3" sheetId="3" r:id="rId5"/>
  </sheets>
  <definedNames>
    <definedName name="_xlnm.Print_Area" localSheetId="0">資金収支計算書!$A$1:$F$49</definedName>
  </definedNames>
  <calcPr calcId="125725"/>
</workbook>
</file>

<file path=xl/calcChain.xml><?xml version="1.0" encoding="utf-8"?>
<calcChain xmlns="http://schemas.openxmlformats.org/spreadsheetml/2006/main">
  <c r="G85" i="5"/>
  <c r="I85" s="1"/>
  <c r="G84"/>
  <c r="I84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F48" i="4"/>
  <c r="E48"/>
  <c r="D48"/>
  <c r="F42"/>
  <c r="E42"/>
  <c r="D42"/>
  <c r="E35"/>
  <c r="D35"/>
  <c r="F31"/>
  <c r="E31"/>
  <c r="D31"/>
  <c r="E21"/>
  <c r="D21"/>
  <c r="F18"/>
  <c r="F21" s="1"/>
  <c r="E13"/>
  <c r="F13" s="1"/>
  <c r="D13"/>
  <c r="F12"/>
  <c r="F11"/>
  <c r="F10"/>
  <c r="F9"/>
  <c r="F8"/>
  <c r="F7"/>
</calcChain>
</file>

<file path=xl/sharedStrings.xml><?xml version="1.0" encoding="utf-8"?>
<sst xmlns="http://schemas.openxmlformats.org/spreadsheetml/2006/main" count="150" uniqueCount="136">
  <si>
    <t>法人名　　社会福祉法人大原野福祉会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1" eb="14">
      <t>オオハラノ</t>
    </rPh>
    <rPh sb="14" eb="16">
      <t>フクシ</t>
    </rPh>
    <rPh sb="16" eb="17">
      <t>カイ</t>
    </rPh>
    <phoneticPr fontId="4"/>
  </si>
  <si>
    <t>第１号の1様式</t>
    <rPh sb="0" eb="1">
      <t>ダイ</t>
    </rPh>
    <rPh sb="2" eb="3">
      <t>ゴウ</t>
    </rPh>
    <rPh sb="5" eb="7">
      <t>ヨウシキ</t>
    </rPh>
    <phoneticPr fontId="4"/>
  </si>
  <si>
    <t>資金収支計算書</t>
    <rPh sb="0" eb="2">
      <t>シキン</t>
    </rPh>
    <rPh sb="2" eb="4">
      <t>シュウシ</t>
    </rPh>
    <rPh sb="4" eb="6">
      <t>ケイサン</t>
    </rPh>
    <rPh sb="6" eb="7">
      <t>ショ</t>
    </rPh>
    <phoneticPr fontId="4"/>
  </si>
  <si>
    <t>（自）　平成２６年４月１日　　（至）　平成２７年３月３１日</t>
    <rPh sb="1" eb="2">
      <t>ジ</t>
    </rPh>
    <rPh sb="4" eb="6">
      <t>ヘイセイ</t>
    </rPh>
    <rPh sb="8" eb="9">
      <t>ネン</t>
    </rPh>
    <rPh sb="10" eb="11">
      <t>ガツ</t>
    </rPh>
    <rPh sb="12" eb="13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4"/>
  </si>
  <si>
    <t>（単位：円）</t>
    <rPh sb="1" eb="3">
      <t>タンイ</t>
    </rPh>
    <rPh sb="4" eb="5">
      <t>エン</t>
    </rPh>
    <phoneticPr fontId="4"/>
  </si>
  <si>
    <t>勘定科目</t>
    <rPh sb="0" eb="2">
      <t>カンジョウ</t>
    </rPh>
    <rPh sb="2" eb="4">
      <t>カモク</t>
    </rPh>
    <phoneticPr fontId="4"/>
  </si>
  <si>
    <t>予算</t>
    <rPh sb="0" eb="2">
      <t>ヨサン</t>
    </rPh>
    <phoneticPr fontId="4"/>
  </si>
  <si>
    <t>決算</t>
    <rPh sb="0" eb="2">
      <t>ケッサン</t>
    </rPh>
    <phoneticPr fontId="4"/>
  </si>
  <si>
    <t>差異</t>
    <rPh sb="0" eb="2">
      <t>サイ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</si>
  <si>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</si>
  <si>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収入</t>
    <rPh sb="0" eb="2">
      <t>シュウニュウ</t>
    </rPh>
    <phoneticPr fontId="4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</si>
  <si>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4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</si>
  <si>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4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</si>
  <si>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4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</si>
  <si>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4"/>
  </si>
  <si>
    <t>その他の収入</t>
    <rPh sb="2" eb="3">
      <t>タ</t>
    </rPh>
    <rPh sb="4" eb="6">
      <t>シュウニュウ</t>
    </rPh>
    <phoneticPr fontId="4"/>
  </si>
  <si>
    <t>流動資産評価益等による資金増加額</t>
    <rPh sb="0" eb="2">
      <t>リュウドウ</t>
    </rPh>
    <rPh sb="2" eb="4">
      <t>シサン</t>
    </rPh>
    <rPh sb="4" eb="7">
      <t>ヒョウカエキ</t>
    </rPh>
    <rPh sb="7" eb="8">
      <t>トウ</t>
    </rPh>
    <rPh sb="11" eb="13">
      <t>シキン</t>
    </rPh>
    <rPh sb="13" eb="15">
      <t>ゾウカ</t>
    </rPh>
    <rPh sb="15" eb="16">
      <t>ガク</t>
    </rPh>
    <phoneticPr fontId="4"/>
  </si>
  <si>
    <t>事業活動収入計(1)</t>
    <rPh sb="0" eb="2">
      <t>ジギョウ</t>
    </rPh>
    <rPh sb="2" eb="4">
      <t>カツドウ</t>
    </rPh>
    <rPh sb="4" eb="6">
      <t>シュウニュウ</t>
    </rPh>
    <rPh sb="6" eb="7">
      <t>ケイ</t>
    </rPh>
    <phoneticPr fontId="4"/>
  </si>
  <si>
    <t>支出</t>
    <rPh sb="0" eb="2">
      <t>シシュツ</t>
    </rPh>
    <phoneticPr fontId="4"/>
  </si>
  <si>
    <t>人件費支出</t>
    <rPh sb="0" eb="3">
      <t>ジンケンヒ</t>
    </rPh>
    <rPh sb="3" eb="5">
      <t>シシュツ</t>
    </rPh>
    <phoneticPr fontId="4"/>
  </si>
  <si>
    <t>事業費支出</t>
    <rPh sb="0" eb="3">
      <t>ジギョウヒ</t>
    </rPh>
    <rPh sb="3" eb="5">
      <t>シシュツ</t>
    </rPh>
    <phoneticPr fontId="4"/>
  </si>
  <si>
    <t>事務費支出</t>
    <rPh sb="0" eb="3">
      <t>ジムヒ</t>
    </rPh>
    <rPh sb="3" eb="5">
      <t>シシュツ</t>
    </rPh>
    <phoneticPr fontId="4"/>
  </si>
  <si>
    <t>利用者負担軽減額</t>
    <rPh sb="0" eb="3">
      <t>リヨウシャ</t>
    </rPh>
    <rPh sb="3" eb="5">
      <t>フタン</t>
    </rPh>
    <rPh sb="5" eb="6">
      <t>ケイ</t>
    </rPh>
    <rPh sb="6" eb="8">
      <t>ゲンガク</t>
    </rPh>
    <phoneticPr fontId="4"/>
  </si>
  <si>
    <t>支払利息支出</t>
    <rPh sb="0" eb="2">
      <t>シハライ</t>
    </rPh>
    <rPh sb="2" eb="4">
      <t>リソク</t>
    </rPh>
    <rPh sb="4" eb="6">
      <t>シシュツ</t>
    </rPh>
    <phoneticPr fontId="4"/>
  </si>
  <si>
    <t>その他の支出</t>
    <rPh sb="2" eb="3">
      <t>タ</t>
    </rPh>
    <rPh sb="4" eb="6">
      <t>シシュツ</t>
    </rPh>
    <phoneticPr fontId="4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</si>
  <si>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4"/>
  </si>
  <si>
    <t>事業活動支出計(2)</t>
    <rPh sb="0" eb="2">
      <t>ジギョウ</t>
    </rPh>
    <rPh sb="2" eb="4">
      <t>カツドウ</t>
    </rPh>
    <rPh sb="4" eb="6">
      <t>シシュツ</t>
    </rPh>
    <rPh sb="6" eb="7">
      <t>ケイ</t>
    </rPh>
    <phoneticPr fontId="4"/>
  </si>
  <si>
    <t>事業活動資金収支差額(3)=(1)-(2)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4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</si>
  <si>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4"/>
  </si>
  <si>
    <t>施設整備等収入計(4)</t>
    <rPh sb="0" eb="2">
      <t>シセツ</t>
    </rPh>
    <rPh sb="2" eb="5">
      <t>セイビトウ</t>
    </rPh>
    <rPh sb="5" eb="7">
      <t>シュウニュウ</t>
    </rPh>
    <rPh sb="7" eb="8">
      <t>ケイ</t>
    </rPh>
    <phoneticPr fontId="4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</si>
  <si>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4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</si>
  <si>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4"/>
  </si>
  <si>
    <t>施設整備等支出計(5)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4"/>
  </si>
  <si>
    <t>施設整備等資金収支差額(6)=(4)-(5)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4"/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</si>
  <si>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</si>
  <si>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4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</si>
  <si>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4"/>
  </si>
  <si>
    <t>その他の活動による収入計(7)</t>
    <rPh sb="2" eb="3">
      <t>タ</t>
    </rPh>
    <rPh sb="4" eb="6">
      <t>カツドウ</t>
    </rPh>
    <rPh sb="9" eb="11">
      <t>シュウニュウ</t>
    </rPh>
    <rPh sb="11" eb="12">
      <t>ケイ</t>
    </rPh>
    <phoneticPr fontId="4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</si>
  <si>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4"/>
  </si>
  <si>
    <t>積立資産支出</t>
    <rPh sb="0" eb="2">
      <t>ツミタテ</t>
    </rPh>
    <rPh sb="2" eb="4">
      <t>シサン</t>
    </rPh>
    <rPh sb="4" eb="6">
      <t>シシュツ</t>
    </rPh>
    <phoneticPr fontId="4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</si>
  <si>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4"/>
  </si>
  <si>
    <t>その他の活動支出計(8)</t>
    <rPh sb="2" eb="3">
      <t>タ</t>
    </rPh>
    <rPh sb="4" eb="6">
      <t>カツドウ</t>
    </rPh>
    <rPh sb="6" eb="8">
      <t>シシュツ</t>
    </rPh>
    <rPh sb="8" eb="9">
      <t>ケイ</t>
    </rPh>
    <phoneticPr fontId="4"/>
  </si>
  <si>
    <t>その他の活動資金収支差額(9)=(7)-(8)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4"/>
  </si>
  <si>
    <t>予備費(10)</t>
    <rPh sb="0" eb="3">
      <t>ヨビヒ</t>
    </rPh>
    <phoneticPr fontId="4"/>
  </si>
  <si>
    <t>当期資金収支差額合計(11)=(3)+(6)+(9)-(10)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4"/>
  </si>
  <si>
    <t>前期末支払資金残高(12)</t>
    <rPh sb="0" eb="2">
      <t>ゼンキ</t>
    </rPh>
    <rPh sb="2" eb="3">
      <t>マツ</t>
    </rPh>
    <rPh sb="3" eb="5">
      <t>シハライ</t>
    </rPh>
    <rPh sb="5" eb="7">
      <t>シキン</t>
    </rPh>
    <rPh sb="7" eb="9">
      <t>ザンダカ</t>
    </rPh>
    <phoneticPr fontId="4"/>
  </si>
  <si>
    <t>当期末支払資金残高(11)+(12)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4"/>
  </si>
  <si>
    <t>第１号の２様式</t>
    <rPh sb="0" eb="1">
      <t>ダイ</t>
    </rPh>
    <rPh sb="2" eb="3">
      <t>ゴウ</t>
    </rPh>
    <rPh sb="5" eb="7">
      <t>ヨウシキ</t>
    </rPh>
    <phoneticPr fontId="4"/>
  </si>
  <si>
    <t>資金収支内訳表</t>
    <rPh sb="0" eb="2">
      <t>シキン</t>
    </rPh>
    <rPh sb="2" eb="4">
      <t>シュウシ</t>
    </rPh>
    <rPh sb="4" eb="6">
      <t>ウチワケ</t>
    </rPh>
    <rPh sb="6" eb="7">
      <t>ヒョウ</t>
    </rPh>
    <phoneticPr fontId="4"/>
  </si>
  <si>
    <t>勘定科目</t>
  </si>
  <si>
    <t>社会福祉事業</t>
    <rPh sb="0" eb="2">
      <t>シャカイ</t>
    </rPh>
    <rPh sb="2" eb="4">
      <t>フクシ</t>
    </rPh>
    <rPh sb="4" eb="6">
      <t>ジギョウ</t>
    </rPh>
    <phoneticPr fontId="4"/>
  </si>
  <si>
    <t>公益事業</t>
    <rPh sb="0" eb="2">
      <t>コウエキ</t>
    </rPh>
    <rPh sb="2" eb="4">
      <t>ジギョウ</t>
    </rPh>
    <phoneticPr fontId="4"/>
  </si>
  <si>
    <t>収益事業</t>
    <rPh sb="0" eb="2">
      <t>シュウエキ</t>
    </rPh>
    <rPh sb="2" eb="4">
      <t>ジギョウ</t>
    </rPh>
    <phoneticPr fontId="4"/>
  </si>
  <si>
    <t>合計</t>
    <rPh sb="0" eb="2">
      <t>ゴウケイ</t>
    </rPh>
    <phoneticPr fontId="4"/>
  </si>
  <si>
    <t>内部取引消去</t>
    <rPh sb="0" eb="2">
      <t>ナイブ</t>
    </rPh>
    <rPh sb="2" eb="4">
      <t>トリヒキ</t>
    </rPh>
    <rPh sb="4" eb="6">
      <t>ショウキョ</t>
    </rPh>
    <phoneticPr fontId="4"/>
  </si>
  <si>
    <t>法人合計</t>
    <rPh sb="0" eb="2">
      <t>ホウジン</t>
    </rPh>
    <rPh sb="2" eb="4">
      <t>ゴウケイ</t>
    </rPh>
    <phoneticPr fontId="4"/>
  </si>
  <si>
    <t>収　　入</t>
    <rPh sb="0" eb="1">
      <t>シュウ</t>
    </rPh>
    <rPh sb="3" eb="4">
      <t>ニュウ</t>
    </rPh>
    <phoneticPr fontId="4"/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</si>
  <si>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</si>
  <si>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</si>
  <si>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</si>
  <si>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</si>
  <si>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</si>
  <si>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</si>
  <si>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</si>
  <si>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</si>
  <si>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社会福祉協議会事業収入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</si>
  <si>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</si>
  <si>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</si>
  <si>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</si>
  <si>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</si>
  <si>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</si>
  <si>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</si>
  <si>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事業活動収入計(1)</t>
  </si>
  <si>
    <t>支　　出</t>
    <rPh sb="0" eb="1">
      <t>シ</t>
    </rPh>
    <rPh sb="3" eb="4">
      <t>デ</t>
    </rPh>
    <phoneticPr fontId="4"/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</si>
  <si>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</si>
  <si>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</si>
  <si>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</si>
  <si>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</si>
  <si>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</si>
  <si>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</si>
  <si>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</si>
  <si>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</si>
  <si>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法人税、住民税及び事業税支出</t>
  </si>
  <si>
    <t>流動資産評価損等による資金減少額</t>
  </si>
  <si>
    <t>事業活動支出計(2)</t>
  </si>
  <si>
    <t>事業活動資金収支差額(3)=(1)-(2)</t>
  </si>
  <si>
    <t>施設整備等補助金収入</t>
  </si>
  <si>
    <t>設備資金借入金元金償還補助金収入</t>
  </si>
  <si>
    <t>施設整備等寄附金収入</t>
  </si>
  <si>
    <t>設備資金借入金元金償還寄附金収入</t>
  </si>
  <si>
    <t>設備資金借入金収入</t>
  </si>
  <si>
    <t>固定資産売却収入</t>
  </si>
  <si>
    <t>その他の施設整備等による収入</t>
  </si>
  <si>
    <t>施設整備等収入計(4)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</si>
  <si>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</si>
  <si>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</si>
  <si>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</si>
  <si>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</si>
  <si>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</si>
  <si>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施設整備等支出計(5)</t>
  </si>
  <si>
    <t>施設整備等資金収支差額(6)=(4)-(5)</t>
  </si>
  <si>
    <t>長期運営資金借入金元金償還寄附金収入</t>
  </si>
  <si>
    <t>長期運営資金借入金収入</t>
  </si>
  <si>
    <t>投資有価証券売却収入</t>
  </si>
  <si>
    <t>事業区分間長期借入金収入</t>
  </si>
  <si>
    <t>拠点区分間長期借入金収入</t>
  </si>
  <si>
    <t>サービス区分間長期借入金収入</t>
  </si>
  <si>
    <t>事業区分間繰入金収入</t>
  </si>
  <si>
    <t>拠点区分間繰入金収入</t>
  </si>
  <si>
    <t>サービス区分間繰入金収入</t>
  </si>
  <si>
    <t>長期貸付金回収収入</t>
  </si>
  <si>
    <t>事業区分間長期貸付金回収収入</t>
  </si>
  <si>
    <t>拠点区分間長期貸付金回収収入</t>
  </si>
  <si>
    <t>サービス区分間長期貸付金回収収入</t>
  </si>
  <si>
    <t>積立資産取崩収入</t>
  </si>
  <si>
    <t>その他の活動による収入</t>
  </si>
  <si>
    <t>その他の活動による収入計(7)</t>
  </si>
  <si>
    <t>長期運営資金借入金元金償還支出</t>
  </si>
  <si>
    <t>事業区分間長期借入金返済支出</t>
  </si>
  <si>
    <t>拠点区分間長期借入金返済支出</t>
  </si>
  <si>
    <t>サービス区分間長期借入金返済支出</t>
  </si>
  <si>
    <t>投資有価証券取得支出</t>
  </si>
  <si>
    <t>長期貸付金支出</t>
  </si>
  <si>
    <t>事業区分間長期貸付金支出</t>
  </si>
  <si>
    <t>拠点区分間長期貸付金支出</t>
  </si>
  <si>
    <t>サービス区分間長期貸付金支出</t>
  </si>
  <si>
    <t>積立資産支出</t>
  </si>
  <si>
    <t>事業区分間繰入金支出</t>
  </si>
  <si>
    <t>拠点区分間繰入金支出</t>
  </si>
  <si>
    <t>サービス区分間繰入金支出</t>
  </si>
  <si>
    <t>その他の活動による支出</t>
  </si>
  <si>
    <t>その他の活動支出計(8)</t>
  </si>
  <si>
    <t>その他の活動資金収支差額(9)=(7)-(8)</t>
  </si>
  <si>
    <t>当期資金収支差額合計(11)=(3)+(6)+(9)-(10)</t>
    <phoneticPr fontId="4"/>
  </si>
  <si>
    <t>前期末支払資金残高(12)</t>
    <phoneticPr fontId="4"/>
  </si>
  <si>
    <t>当期末支払資金残高(11)+(12)</t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</si>
</sst>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38" fontId="0" fillId="0" borderId="0" xfId="2" applyFont="1"/>
    <xf numFmtId="0" fontId="1" fillId="0" borderId="1" xfId="1" applyBorder="1"/>
    <xf numFmtId="38" fontId="0" fillId="0" borderId="1" xfId="2" applyFont="1" applyBorder="1"/>
    <xf numFmtId="0" fontId="1" fillId="0" borderId="1" xfId="1" applyBorder="1" applyAlignment="1">
      <alignment horizontal="right"/>
    </xf>
    <xf numFmtId="38" fontId="0" fillId="0" borderId="2" xfId="2" applyFont="1" applyBorder="1" applyAlignment="1">
      <alignment horizontal="center"/>
    </xf>
    <xf numFmtId="38" fontId="0" fillId="0" borderId="3" xfId="2" applyFont="1" applyBorder="1" applyAlignment="1">
      <alignment horizontal="center"/>
    </xf>
    <xf numFmtId="38" fontId="0" fillId="0" borderId="5" xfId="2" applyFont="1" applyBorder="1" applyAlignment="1">
      <alignment horizontal="center"/>
    </xf>
    <xf numFmtId="0" fontId="1" fillId="0" borderId="8" xfId="1" applyBorder="1" applyAlignment="1">
      <alignment horizontal="left" indent="1"/>
    </xf>
    <xf numFmtId="38" fontId="0" fillId="0" borderId="9" xfId="2" applyNumberFormat="1" applyFont="1" applyBorder="1"/>
    <xf numFmtId="38" fontId="0" fillId="0" borderId="10" xfId="2" applyNumberFormat="1" applyFont="1" applyBorder="1"/>
    <xf numFmtId="38" fontId="0" fillId="0" borderId="11" xfId="2" applyNumberFormat="1" applyFont="1" applyBorder="1"/>
    <xf numFmtId="0" fontId="1" fillId="0" borderId="14" xfId="1" applyBorder="1" applyAlignment="1">
      <alignment horizontal="left" indent="1"/>
    </xf>
    <xf numFmtId="38" fontId="0" fillId="0" borderId="15" xfId="2" applyNumberFormat="1" applyFont="1" applyBorder="1"/>
    <xf numFmtId="38" fontId="0" fillId="0" borderId="16" xfId="2" applyNumberFormat="1" applyFont="1" applyBorder="1"/>
    <xf numFmtId="38" fontId="0" fillId="0" borderId="17" xfId="2" applyNumberFormat="1" applyFont="1" applyBorder="1"/>
    <xf numFmtId="0" fontId="1" fillId="0" borderId="19" xfId="1" applyBorder="1" applyAlignment="1">
      <alignment horizontal="left" indent="3"/>
    </xf>
    <xf numFmtId="38" fontId="0" fillId="0" borderId="20" xfId="2" applyNumberFormat="1" applyFont="1" applyBorder="1"/>
    <xf numFmtId="38" fontId="0" fillId="0" borderId="21" xfId="2" applyNumberFormat="1" applyFont="1" applyBorder="1"/>
    <xf numFmtId="38" fontId="0" fillId="0" borderId="22" xfId="2" applyNumberFormat="1" applyFont="1" applyBorder="1"/>
    <xf numFmtId="0" fontId="1" fillId="0" borderId="23" xfId="1" applyBorder="1" applyAlignment="1">
      <alignment horizontal="left" indent="1"/>
    </xf>
    <xf numFmtId="38" fontId="0" fillId="0" borderId="24" xfId="2" applyNumberFormat="1" applyFont="1" applyBorder="1"/>
    <xf numFmtId="38" fontId="0" fillId="0" borderId="25" xfId="2" applyNumberFormat="1" applyFont="1" applyBorder="1"/>
    <xf numFmtId="0" fontId="1" fillId="0" borderId="27" xfId="1" applyBorder="1" applyAlignment="1">
      <alignment horizontal="left" indent="3"/>
    </xf>
    <xf numFmtId="38" fontId="0" fillId="0" borderId="28" xfId="2" applyNumberFormat="1" applyFont="1" applyBorder="1"/>
    <xf numFmtId="38" fontId="0" fillId="0" borderId="32" xfId="2" applyNumberFormat="1" applyFont="1" applyBorder="1"/>
    <xf numFmtId="38" fontId="0" fillId="0" borderId="33" xfId="2" applyNumberFormat="1" applyFont="1" applyBorder="1"/>
    <xf numFmtId="38" fontId="0" fillId="0" borderId="34" xfId="2" applyNumberFormat="1" applyFont="1" applyBorder="1"/>
    <xf numFmtId="38" fontId="0" fillId="0" borderId="36" xfId="2" applyNumberFormat="1" applyFont="1" applyBorder="1"/>
    <xf numFmtId="0" fontId="1" fillId="0" borderId="26" xfId="1" applyBorder="1" applyAlignment="1">
      <alignment horizontal="left" indent="3"/>
    </xf>
    <xf numFmtId="38" fontId="0" fillId="0" borderId="37" xfId="2" applyNumberFormat="1" applyFont="1" applyBorder="1"/>
    <xf numFmtId="38" fontId="0" fillId="0" borderId="38" xfId="2" applyNumberFormat="1" applyFont="1" applyBorder="1"/>
    <xf numFmtId="38" fontId="0" fillId="0" borderId="39" xfId="2" applyNumberFormat="1" applyFont="1" applyBorder="1"/>
    <xf numFmtId="38" fontId="0" fillId="0" borderId="3" xfId="2" applyNumberFormat="1" applyFont="1" applyBorder="1"/>
    <xf numFmtId="38" fontId="0" fillId="0" borderId="5" xfId="2" applyNumberFormat="1" applyFont="1" applyBorder="1"/>
    <xf numFmtId="0" fontId="1" fillId="0" borderId="7" xfId="1" applyBorder="1" applyAlignment="1">
      <alignment horizontal="left" indent="1"/>
    </xf>
    <xf numFmtId="0" fontId="1" fillId="0" borderId="13" xfId="1" applyBorder="1" applyAlignment="1">
      <alignment horizontal="left" indent="1"/>
    </xf>
    <xf numFmtId="0" fontId="1" fillId="0" borderId="26" xfId="1" applyBorder="1" applyAlignment="1">
      <alignment horizontal="left" indent="1"/>
    </xf>
    <xf numFmtId="0" fontId="1" fillId="0" borderId="40" xfId="1" applyBorder="1" applyAlignment="1">
      <alignment horizontal="left" indent="3"/>
    </xf>
    <xf numFmtId="38" fontId="0" fillId="0" borderId="2" xfId="2" applyNumberFormat="1" applyFont="1" applyBorder="1"/>
    <xf numFmtId="38" fontId="0" fillId="0" borderId="41" xfId="2" applyNumberFormat="1" applyFont="1" applyBorder="1"/>
    <xf numFmtId="38" fontId="0" fillId="0" borderId="44" xfId="2" applyNumberFormat="1" applyFont="1" applyBorder="1"/>
    <xf numFmtId="38" fontId="0" fillId="0" borderId="45" xfId="2" applyNumberFormat="1" applyFont="1" applyBorder="1"/>
    <xf numFmtId="38" fontId="0" fillId="0" borderId="47" xfId="2" applyNumberFormat="1" applyFont="1" applyBorder="1"/>
    <xf numFmtId="38" fontId="0" fillId="0" borderId="48" xfId="2" applyNumberFormat="1" applyFont="1" applyBorder="1"/>
    <xf numFmtId="38" fontId="0" fillId="0" borderId="0" xfId="2" applyNumberFormat="1" applyFont="1"/>
    <xf numFmtId="38" fontId="0" fillId="0" borderId="0" xfId="2" applyNumberFormat="1" applyFont="1" applyBorder="1"/>
    <xf numFmtId="0" fontId="1" fillId="0" borderId="0" xfId="1" applyBorder="1"/>
    <xf numFmtId="0" fontId="1" fillId="0" borderId="0" xfId="1" applyAlignment="1">
      <alignment horizontal="right"/>
    </xf>
    <xf numFmtId="38" fontId="0" fillId="0" borderId="32" xfId="2" applyFont="1" applyBorder="1" applyAlignment="1">
      <alignment horizontal="center"/>
    </xf>
    <xf numFmtId="38" fontId="0" fillId="0" borderId="33" xfId="2" applyFont="1" applyBorder="1" applyAlignment="1">
      <alignment horizontal="center"/>
    </xf>
    <xf numFmtId="38" fontId="0" fillId="0" borderId="34" xfId="2" applyFont="1" applyBorder="1" applyAlignment="1">
      <alignment horizontal="center"/>
    </xf>
    <xf numFmtId="38" fontId="0" fillId="0" borderId="24" xfId="2" applyFont="1" applyBorder="1"/>
    <xf numFmtId="38" fontId="0" fillId="0" borderId="25" xfId="2" applyFont="1" applyBorder="1"/>
    <xf numFmtId="38" fontId="0" fillId="0" borderId="10" xfId="2" applyFont="1" applyBorder="1"/>
    <xf numFmtId="38" fontId="0" fillId="0" borderId="36" xfId="2" applyFont="1" applyBorder="1"/>
    <xf numFmtId="38" fontId="0" fillId="0" borderId="15" xfId="2" applyFont="1" applyBorder="1"/>
    <xf numFmtId="38" fontId="0" fillId="0" borderId="16" xfId="2" applyFont="1" applyBorder="1"/>
    <xf numFmtId="38" fontId="0" fillId="0" borderId="17" xfId="2" applyFont="1" applyBorder="1"/>
    <xf numFmtId="0" fontId="1" fillId="0" borderId="18" xfId="1" applyBorder="1" applyAlignment="1">
      <alignment horizontal="left" indent="1"/>
    </xf>
    <xf numFmtId="38" fontId="0" fillId="0" borderId="20" xfId="2" applyFont="1" applyBorder="1"/>
    <xf numFmtId="38" fontId="0" fillId="0" borderId="21" xfId="2" applyFont="1" applyBorder="1"/>
    <xf numFmtId="38" fontId="0" fillId="0" borderId="38" xfId="2" applyFont="1" applyBorder="1"/>
    <xf numFmtId="38" fontId="0" fillId="0" borderId="28" xfId="2" applyFont="1" applyBorder="1"/>
    <xf numFmtId="0" fontId="1" fillId="0" borderId="49" xfId="1" applyBorder="1" applyAlignment="1">
      <alignment horizontal="left" indent="3"/>
    </xf>
    <xf numFmtId="38" fontId="0" fillId="0" borderId="44" xfId="2" applyFont="1" applyBorder="1"/>
    <xf numFmtId="38" fontId="0" fillId="0" borderId="3" xfId="2" applyFont="1" applyBorder="1"/>
    <xf numFmtId="38" fontId="0" fillId="0" borderId="48" xfId="2" applyFont="1" applyBorder="1"/>
    <xf numFmtId="38" fontId="0" fillId="0" borderId="5" xfId="2" applyFont="1" applyBorder="1"/>
    <xf numFmtId="38" fontId="0" fillId="0" borderId="9" xfId="2" applyFont="1" applyBorder="1"/>
    <xf numFmtId="38" fontId="0" fillId="0" borderId="11" xfId="2" applyFont="1" applyBorder="1"/>
    <xf numFmtId="38" fontId="0" fillId="0" borderId="37" xfId="2" applyFont="1" applyBorder="1"/>
    <xf numFmtId="38" fontId="0" fillId="0" borderId="22" xfId="2" applyFont="1" applyBorder="1"/>
    <xf numFmtId="0" fontId="1" fillId="0" borderId="29" xfId="1" applyBorder="1" applyAlignment="1">
      <alignment horizontal="left" indent="3"/>
    </xf>
    <xf numFmtId="38" fontId="0" fillId="0" borderId="47" xfId="2" applyFont="1" applyBorder="1"/>
    <xf numFmtId="38" fontId="0" fillId="0" borderId="41" xfId="2" applyFont="1" applyBorder="1"/>
    <xf numFmtId="0" fontId="1" fillId="0" borderId="56" xfId="1" applyBorder="1" applyAlignment="1">
      <alignment horizontal="left" indent="1"/>
    </xf>
    <xf numFmtId="38" fontId="0" fillId="0" borderId="57" xfId="2" applyFont="1" applyBorder="1"/>
    <xf numFmtId="38" fontId="0" fillId="0" borderId="39" xfId="2" applyFont="1" applyBorder="1"/>
    <xf numFmtId="38" fontId="0" fillId="0" borderId="2" xfId="2" applyFont="1" applyBorder="1"/>
    <xf numFmtId="0" fontId="1" fillId="0" borderId="43" xfId="1" applyBorder="1"/>
    <xf numFmtId="38" fontId="0" fillId="0" borderId="43" xfId="2" applyFont="1" applyBorder="1"/>
    <xf numFmtId="38" fontId="0" fillId="0" borderId="32" xfId="2" applyFont="1" applyBorder="1"/>
    <xf numFmtId="38" fontId="0" fillId="0" borderId="33" xfId="2" applyFont="1" applyBorder="1"/>
    <xf numFmtId="0" fontId="1" fillId="0" borderId="35" xfId="1" applyBorder="1"/>
    <xf numFmtId="0" fontId="1" fillId="0" borderId="30" xfId="1" applyBorder="1" applyAlignment="1">
      <alignment horizontal="left" indent="2"/>
    </xf>
    <xf numFmtId="0" fontId="1" fillId="0" borderId="43" xfId="1" applyBorder="1" applyAlignment="1">
      <alignment horizontal="left" indent="2"/>
    </xf>
    <xf numFmtId="0" fontId="1" fillId="0" borderId="31" xfId="1" applyBorder="1" applyAlignment="1">
      <alignment horizontal="left" indent="2"/>
    </xf>
    <xf numFmtId="0" fontId="1" fillId="0" borderId="46" xfId="1" applyBorder="1" applyAlignment="1">
      <alignment horizontal="left" indent="2"/>
    </xf>
    <xf numFmtId="0" fontId="1" fillId="0" borderId="1" xfId="1" applyBorder="1" applyAlignment="1">
      <alignment horizontal="left" indent="2"/>
    </xf>
    <xf numFmtId="0" fontId="1" fillId="0" borderId="40" xfId="1" applyBorder="1" applyAlignment="1">
      <alignment horizontal="left" indent="2"/>
    </xf>
    <xf numFmtId="0" fontId="1" fillId="0" borderId="35" xfId="1" applyBorder="1" applyAlignment="1">
      <alignment horizontal="center" vertical="center" textRotation="255" shrinkToFit="1"/>
    </xf>
    <xf numFmtId="0" fontId="1" fillId="0" borderId="7" xfId="1" applyBorder="1" applyAlignment="1">
      <alignment horizontal="center" vertical="center" textRotation="255"/>
    </xf>
    <xf numFmtId="0" fontId="1" fillId="0" borderId="18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26" xfId="1" applyBorder="1" applyAlignment="1">
      <alignment horizontal="center" vertical="center" textRotation="255"/>
    </xf>
    <xf numFmtId="0" fontId="1" fillId="0" borderId="30" xfId="1" applyBorder="1" applyAlignment="1">
      <alignment horizontal="left" indent="5" shrinkToFit="1"/>
    </xf>
    <xf numFmtId="0" fontId="1" fillId="0" borderId="31" xfId="1" applyBorder="1" applyAlignment="1">
      <alignment horizontal="left" indent="5" shrinkToFit="1"/>
    </xf>
    <xf numFmtId="0" fontId="1" fillId="0" borderId="6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0" xfId="1" applyBorder="1" applyAlignment="1">
      <alignment horizontal="left" indent="2"/>
    </xf>
    <xf numFmtId="0" fontId="1" fillId="0" borderId="42" xfId="1" applyBorder="1" applyAlignment="1">
      <alignment horizontal="left" indent="2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0" xfId="1" applyBorder="1" applyAlignment="1">
      <alignment horizontal="left" indent="5"/>
    </xf>
    <xf numFmtId="0" fontId="1" fillId="0" borderId="31" xfId="1" applyBorder="1" applyAlignment="1">
      <alignment horizontal="left" indent="5"/>
    </xf>
    <xf numFmtId="0" fontId="1" fillId="0" borderId="53" xfId="1" applyBorder="1" applyAlignment="1">
      <alignment horizontal="center" vertical="center" textRotation="255"/>
    </xf>
    <xf numFmtId="0" fontId="1" fillId="0" borderId="54" xfId="1" applyBorder="1" applyAlignment="1">
      <alignment horizontal="center" vertical="center" textRotation="255"/>
    </xf>
    <xf numFmtId="0" fontId="1" fillId="0" borderId="55" xfId="1" applyBorder="1" applyAlignment="1">
      <alignment horizontal="center" vertical="center" textRotation="255"/>
    </xf>
    <xf numFmtId="0" fontId="1" fillId="0" borderId="5" xfId="1" applyBorder="1" applyAlignment="1">
      <alignment horizontal="center"/>
    </xf>
    <xf numFmtId="0" fontId="1" fillId="0" borderId="50" xfId="1" applyBorder="1" applyAlignment="1">
      <alignment horizontal="center" vertical="center" textRotation="255"/>
    </xf>
    <xf numFmtId="0" fontId="1" fillId="0" borderId="51" xfId="1" applyBorder="1" applyAlignment="1">
      <alignment horizontal="center" vertical="center" textRotation="255"/>
    </xf>
    <xf numFmtId="0" fontId="1" fillId="0" borderId="52" xfId="1" applyBorder="1" applyAlignment="1">
      <alignment horizontal="center" vertical="center" textRotation="255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zoomScaleNormal="100" workbookViewId="0">
      <selection activeCell="D26" sqref="D26"/>
    </sheetView>
  </sheetViews>
  <sheetFormatPr defaultRowHeight="13.5"/>
  <cols>
    <col min="1" max="2" width="3.625" style="2" customWidth="1"/>
    <col min="3" max="3" width="49.375" style="2" customWidth="1"/>
    <col min="4" max="6" width="12.625" style="3" customWidth="1"/>
    <col min="7" max="256" width="9" style="2"/>
    <col min="257" max="258" width="3.625" style="2" customWidth="1"/>
    <col min="259" max="259" width="49.375" style="2" customWidth="1"/>
    <col min="260" max="262" width="12.625" style="2" customWidth="1"/>
    <col min="263" max="512" width="9" style="2"/>
    <col min="513" max="514" width="3.625" style="2" customWidth="1"/>
    <col min="515" max="515" width="49.375" style="2" customWidth="1"/>
    <col min="516" max="518" width="12.625" style="2" customWidth="1"/>
    <col min="519" max="768" width="9" style="2"/>
    <col min="769" max="770" width="3.625" style="2" customWidth="1"/>
    <col min="771" max="771" width="49.375" style="2" customWidth="1"/>
    <col min="772" max="774" width="12.625" style="2" customWidth="1"/>
    <col min="775" max="1024" width="9" style="2"/>
    <col min="1025" max="1026" width="3.625" style="2" customWidth="1"/>
    <col min="1027" max="1027" width="49.375" style="2" customWidth="1"/>
    <col min="1028" max="1030" width="12.625" style="2" customWidth="1"/>
    <col min="1031" max="1280" width="9" style="2"/>
    <col min="1281" max="1282" width="3.625" style="2" customWidth="1"/>
    <col min="1283" max="1283" width="49.375" style="2" customWidth="1"/>
    <col min="1284" max="1286" width="12.625" style="2" customWidth="1"/>
    <col min="1287" max="1536" width="9" style="2"/>
    <col min="1537" max="1538" width="3.625" style="2" customWidth="1"/>
    <col min="1539" max="1539" width="49.375" style="2" customWidth="1"/>
    <col min="1540" max="1542" width="12.625" style="2" customWidth="1"/>
    <col min="1543" max="1792" width="9" style="2"/>
    <col min="1793" max="1794" width="3.625" style="2" customWidth="1"/>
    <col min="1795" max="1795" width="49.375" style="2" customWidth="1"/>
    <col min="1796" max="1798" width="12.625" style="2" customWidth="1"/>
    <col min="1799" max="2048" width="9" style="2"/>
    <col min="2049" max="2050" width="3.625" style="2" customWidth="1"/>
    <col min="2051" max="2051" width="49.375" style="2" customWidth="1"/>
    <col min="2052" max="2054" width="12.625" style="2" customWidth="1"/>
    <col min="2055" max="2304" width="9" style="2"/>
    <col min="2305" max="2306" width="3.625" style="2" customWidth="1"/>
    <col min="2307" max="2307" width="49.375" style="2" customWidth="1"/>
    <col min="2308" max="2310" width="12.625" style="2" customWidth="1"/>
    <col min="2311" max="2560" width="9" style="2"/>
    <col min="2561" max="2562" width="3.625" style="2" customWidth="1"/>
    <col min="2563" max="2563" width="49.375" style="2" customWidth="1"/>
    <col min="2564" max="2566" width="12.625" style="2" customWidth="1"/>
    <col min="2567" max="2816" width="9" style="2"/>
    <col min="2817" max="2818" width="3.625" style="2" customWidth="1"/>
    <col min="2819" max="2819" width="49.375" style="2" customWidth="1"/>
    <col min="2820" max="2822" width="12.625" style="2" customWidth="1"/>
    <col min="2823" max="3072" width="9" style="2"/>
    <col min="3073" max="3074" width="3.625" style="2" customWidth="1"/>
    <col min="3075" max="3075" width="49.375" style="2" customWidth="1"/>
    <col min="3076" max="3078" width="12.625" style="2" customWidth="1"/>
    <col min="3079" max="3328" width="9" style="2"/>
    <col min="3329" max="3330" width="3.625" style="2" customWidth="1"/>
    <col min="3331" max="3331" width="49.375" style="2" customWidth="1"/>
    <col min="3332" max="3334" width="12.625" style="2" customWidth="1"/>
    <col min="3335" max="3584" width="9" style="2"/>
    <col min="3585" max="3586" width="3.625" style="2" customWidth="1"/>
    <col min="3587" max="3587" width="49.375" style="2" customWidth="1"/>
    <col min="3588" max="3590" width="12.625" style="2" customWidth="1"/>
    <col min="3591" max="3840" width="9" style="2"/>
    <col min="3841" max="3842" width="3.625" style="2" customWidth="1"/>
    <col min="3843" max="3843" width="49.375" style="2" customWidth="1"/>
    <col min="3844" max="3846" width="12.625" style="2" customWidth="1"/>
    <col min="3847" max="4096" width="9" style="2"/>
    <col min="4097" max="4098" width="3.625" style="2" customWidth="1"/>
    <col min="4099" max="4099" width="49.375" style="2" customWidth="1"/>
    <col min="4100" max="4102" width="12.625" style="2" customWidth="1"/>
    <col min="4103" max="4352" width="9" style="2"/>
    <col min="4353" max="4354" width="3.625" style="2" customWidth="1"/>
    <col min="4355" max="4355" width="49.375" style="2" customWidth="1"/>
    <col min="4356" max="4358" width="12.625" style="2" customWidth="1"/>
    <col min="4359" max="4608" width="9" style="2"/>
    <col min="4609" max="4610" width="3.625" style="2" customWidth="1"/>
    <col min="4611" max="4611" width="49.375" style="2" customWidth="1"/>
    <col min="4612" max="4614" width="12.625" style="2" customWidth="1"/>
    <col min="4615" max="4864" width="9" style="2"/>
    <col min="4865" max="4866" width="3.625" style="2" customWidth="1"/>
    <col min="4867" max="4867" width="49.375" style="2" customWidth="1"/>
    <col min="4868" max="4870" width="12.625" style="2" customWidth="1"/>
    <col min="4871" max="5120" width="9" style="2"/>
    <col min="5121" max="5122" width="3.625" style="2" customWidth="1"/>
    <col min="5123" max="5123" width="49.375" style="2" customWidth="1"/>
    <col min="5124" max="5126" width="12.625" style="2" customWidth="1"/>
    <col min="5127" max="5376" width="9" style="2"/>
    <col min="5377" max="5378" width="3.625" style="2" customWidth="1"/>
    <col min="5379" max="5379" width="49.375" style="2" customWidth="1"/>
    <col min="5380" max="5382" width="12.625" style="2" customWidth="1"/>
    <col min="5383" max="5632" width="9" style="2"/>
    <col min="5633" max="5634" width="3.625" style="2" customWidth="1"/>
    <col min="5635" max="5635" width="49.375" style="2" customWidth="1"/>
    <col min="5636" max="5638" width="12.625" style="2" customWidth="1"/>
    <col min="5639" max="5888" width="9" style="2"/>
    <col min="5889" max="5890" width="3.625" style="2" customWidth="1"/>
    <col min="5891" max="5891" width="49.375" style="2" customWidth="1"/>
    <col min="5892" max="5894" width="12.625" style="2" customWidth="1"/>
    <col min="5895" max="6144" width="9" style="2"/>
    <col min="6145" max="6146" width="3.625" style="2" customWidth="1"/>
    <col min="6147" max="6147" width="49.375" style="2" customWidth="1"/>
    <col min="6148" max="6150" width="12.625" style="2" customWidth="1"/>
    <col min="6151" max="6400" width="9" style="2"/>
    <col min="6401" max="6402" width="3.625" style="2" customWidth="1"/>
    <col min="6403" max="6403" width="49.375" style="2" customWidth="1"/>
    <col min="6404" max="6406" width="12.625" style="2" customWidth="1"/>
    <col min="6407" max="6656" width="9" style="2"/>
    <col min="6657" max="6658" width="3.625" style="2" customWidth="1"/>
    <col min="6659" max="6659" width="49.375" style="2" customWidth="1"/>
    <col min="6660" max="6662" width="12.625" style="2" customWidth="1"/>
    <col min="6663" max="6912" width="9" style="2"/>
    <col min="6913" max="6914" width="3.625" style="2" customWidth="1"/>
    <col min="6915" max="6915" width="49.375" style="2" customWidth="1"/>
    <col min="6916" max="6918" width="12.625" style="2" customWidth="1"/>
    <col min="6919" max="7168" width="9" style="2"/>
    <col min="7169" max="7170" width="3.625" style="2" customWidth="1"/>
    <col min="7171" max="7171" width="49.375" style="2" customWidth="1"/>
    <col min="7172" max="7174" width="12.625" style="2" customWidth="1"/>
    <col min="7175" max="7424" width="9" style="2"/>
    <col min="7425" max="7426" width="3.625" style="2" customWidth="1"/>
    <col min="7427" max="7427" width="49.375" style="2" customWidth="1"/>
    <col min="7428" max="7430" width="12.625" style="2" customWidth="1"/>
    <col min="7431" max="7680" width="9" style="2"/>
    <col min="7681" max="7682" width="3.625" style="2" customWidth="1"/>
    <col min="7683" max="7683" width="49.375" style="2" customWidth="1"/>
    <col min="7684" max="7686" width="12.625" style="2" customWidth="1"/>
    <col min="7687" max="7936" width="9" style="2"/>
    <col min="7937" max="7938" width="3.625" style="2" customWidth="1"/>
    <col min="7939" max="7939" width="49.375" style="2" customWidth="1"/>
    <col min="7940" max="7942" width="12.625" style="2" customWidth="1"/>
    <col min="7943" max="8192" width="9" style="2"/>
    <col min="8193" max="8194" width="3.625" style="2" customWidth="1"/>
    <col min="8195" max="8195" width="49.375" style="2" customWidth="1"/>
    <col min="8196" max="8198" width="12.625" style="2" customWidth="1"/>
    <col min="8199" max="8448" width="9" style="2"/>
    <col min="8449" max="8450" width="3.625" style="2" customWidth="1"/>
    <col min="8451" max="8451" width="49.375" style="2" customWidth="1"/>
    <col min="8452" max="8454" width="12.625" style="2" customWidth="1"/>
    <col min="8455" max="8704" width="9" style="2"/>
    <col min="8705" max="8706" width="3.625" style="2" customWidth="1"/>
    <col min="8707" max="8707" width="49.375" style="2" customWidth="1"/>
    <col min="8708" max="8710" width="12.625" style="2" customWidth="1"/>
    <col min="8711" max="8960" width="9" style="2"/>
    <col min="8961" max="8962" width="3.625" style="2" customWidth="1"/>
    <col min="8963" max="8963" width="49.375" style="2" customWidth="1"/>
    <col min="8964" max="8966" width="12.625" style="2" customWidth="1"/>
    <col min="8967" max="9216" width="9" style="2"/>
    <col min="9217" max="9218" width="3.625" style="2" customWidth="1"/>
    <col min="9219" max="9219" width="49.375" style="2" customWidth="1"/>
    <col min="9220" max="9222" width="12.625" style="2" customWidth="1"/>
    <col min="9223" max="9472" width="9" style="2"/>
    <col min="9473" max="9474" width="3.625" style="2" customWidth="1"/>
    <col min="9475" max="9475" width="49.375" style="2" customWidth="1"/>
    <col min="9476" max="9478" width="12.625" style="2" customWidth="1"/>
    <col min="9479" max="9728" width="9" style="2"/>
    <col min="9729" max="9730" width="3.625" style="2" customWidth="1"/>
    <col min="9731" max="9731" width="49.375" style="2" customWidth="1"/>
    <col min="9732" max="9734" width="12.625" style="2" customWidth="1"/>
    <col min="9735" max="9984" width="9" style="2"/>
    <col min="9985" max="9986" width="3.625" style="2" customWidth="1"/>
    <col min="9987" max="9987" width="49.375" style="2" customWidth="1"/>
    <col min="9988" max="9990" width="12.625" style="2" customWidth="1"/>
    <col min="9991" max="10240" width="9" style="2"/>
    <col min="10241" max="10242" width="3.625" style="2" customWidth="1"/>
    <col min="10243" max="10243" width="49.375" style="2" customWidth="1"/>
    <col min="10244" max="10246" width="12.625" style="2" customWidth="1"/>
    <col min="10247" max="10496" width="9" style="2"/>
    <col min="10497" max="10498" width="3.625" style="2" customWidth="1"/>
    <col min="10499" max="10499" width="49.375" style="2" customWidth="1"/>
    <col min="10500" max="10502" width="12.625" style="2" customWidth="1"/>
    <col min="10503" max="10752" width="9" style="2"/>
    <col min="10753" max="10754" width="3.625" style="2" customWidth="1"/>
    <col min="10755" max="10755" width="49.375" style="2" customWidth="1"/>
    <col min="10756" max="10758" width="12.625" style="2" customWidth="1"/>
    <col min="10759" max="11008" width="9" style="2"/>
    <col min="11009" max="11010" width="3.625" style="2" customWidth="1"/>
    <col min="11011" max="11011" width="49.375" style="2" customWidth="1"/>
    <col min="11012" max="11014" width="12.625" style="2" customWidth="1"/>
    <col min="11015" max="11264" width="9" style="2"/>
    <col min="11265" max="11266" width="3.625" style="2" customWidth="1"/>
    <col min="11267" max="11267" width="49.375" style="2" customWidth="1"/>
    <col min="11268" max="11270" width="12.625" style="2" customWidth="1"/>
    <col min="11271" max="11520" width="9" style="2"/>
    <col min="11521" max="11522" width="3.625" style="2" customWidth="1"/>
    <col min="11523" max="11523" width="49.375" style="2" customWidth="1"/>
    <col min="11524" max="11526" width="12.625" style="2" customWidth="1"/>
    <col min="11527" max="11776" width="9" style="2"/>
    <col min="11777" max="11778" width="3.625" style="2" customWidth="1"/>
    <col min="11779" max="11779" width="49.375" style="2" customWidth="1"/>
    <col min="11780" max="11782" width="12.625" style="2" customWidth="1"/>
    <col min="11783" max="12032" width="9" style="2"/>
    <col min="12033" max="12034" width="3.625" style="2" customWidth="1"/>
    <col min="12035" max="12035" width="49.375" style="2" customWidth="1"/>
    <col min="12036" max="12038" width="12.625" style="2" customWidth="1"/>
    <col min="12039" max="12288" width="9" style="2"/>
    <col min="12289" max="12290" width="3.625" style="2" customWidth="1"/>
    <col min="12291" max="12291" width="49.375" style="2" customWidth="1"/>
    <col min="12292" max="12294" width="12.625" style="2" customWidth="1"/>
    <col min="12295" max="12544" width="9" style="2"/>
    <col min="12545" max="12546" width="3.625" style="2" customWidth="1"/>
    <col min="12547" max="12547" width="49.375" style="2" customWidth="1"/>
    <col min="12548" max="12550" width="12.625" style="2" customWidth="1"/>
    <col min="12551" max="12800" width="9" style="2"/>
    <col min="12801" max="12802" width="3.625" style="2" customWidth="1"/>
    <col min="12803" max="12803" width="49.375" style="2" customWidth="1"/>
    <col min="12804" max="12806" width="12.625" style="2" customWidth="1"/>
    <col min="12807" max="13056" width="9" style="2"/>
    <col min="13057" max="13058" width="3.625" style="2" customWidth="1"/>
    <col min="13059" max="13059" width="49.375" style="2" customWidth="1"/>
    <col min="13060" max="13062" width="12.625" style="2" customWidth="1"/>
    <col min="13063" max="13312" width="9" style="2"/>
    <col min="13313" max="13314" width="3.625" style="2" customWidth="1"/>
    <col min="13315" max="13315" width="49.375" style="2" customWidth="1"/>
    <col min="13316" max="13318" width="12.625" style="2" customWidth="1"/>
    <col min="13319" max="13568" width="9" style="2"/>
    <col min="13569" max="13570" width="3.625" style="2" customWidth="1"/>
    <col min="13571" max="13571" width="49.375" style="2" customWidth="1"/>
    <col min="13572" max="13574" width="12.625" style="2" customWidth="1"/>
    <col min="13575" max="13824" width="9" style="2"/>
    <col min="13825" max="13826" width="3.625" style="2" customWidth="1"/>
    <col min="13827" max="13827" width="49.375" style="2" customWidth="1"/>
    <col min="13828" max="13830" width="12.625" style="2" customWidth="1"/>
    <col min="13831" max="14080" width="9" style="2"/>
    <col min="14081" max="14082" width="3.625" style="2" customWidth="1"/>
    <col min="14083" max="14083" width="49.375" style="2" customWidth="1"/>
    <col min="14084" max="14086" width="12.625" style="2" customWidth="1"/>
    <col min="14087" max="14336" width="9" style="2"/>
    <col min="14337" max="14338" width="3.625" style="2" customWidth="1"/>
    <col min="14339" max="14339" width="49.375" style="2" customWidth="1"/>
    <col min="14340" max="14342" width="12.625" style="2" customWidth="1"/>
    <col min="14343" max="14592" width="9" style="2"/>
    <col min="14593" max="14594" width="3.625" style="2" customWidth="1"/>
    <col min="14595" max="14595" width="49.375" style="2" customWidth="1"/>
    <col min="14596" max="14598" width="12.625" style="2" customWidth="1"/>
    <col min="14599" max="14848" width="9" style="2"/>
    <col min="14849" max="14850" width="3.625" style="2" customWidth="1"/>
    <col min="14851" max="14851" width="49.375" style="2" customWidth="1"/>
    <col min="14852" max="14854" width="12.625" style="2" customWidth="1"/>
    <col min="14855" max="15104" width="9" style="2"/>
    <col min="15105" max="15106" width="3.625" style="2" customWidth="1"/>
    <col min="15107" max="15107" width="49.375" style="2" customWidth="1"/>
    <col min="15108" max="15110" width="12.625" style="2" customWidth="1"/>
    <col min="15111" max="15360" width="9" style="2"/>
    <col min="15361" max="15362" width="3.625" style="2" customWidth="1"/>
    <col min="15363" max="15363" width="49.375" style="2" customWidth="1"/>
    <col min="15364" max="15366" width="12.625" style="2" customWidth="1"/>
    <col min="15367" max="15616" width="9" style="2"/>
    <col min="15617" max="15618" width="3.625" style="2" customWidth="1"/>
    <col min="15619" max="15619" width="49.375" style="2" customWidth="1"/>
    <col min="15620" max="15622" width="12.625" style="2" customWidth="1"/>
    <col min="15623" max="15872" width="9" style="2"/>
    <col min="15873" max="15874" width="3.625" style="2" customWidth="1"/>
    <col min="15875" max="15875" width="49.375" style="2" customWidth="1"/>
    <col min="15876" max="15878" width="12.625" style="2" customWidth="1"/>
    <col min="15879" max="16128" width="9" style="2"/>
    <col min="16129" max="16130" width="3.625" style="2" customWidth="1"/>
    <col min="16131" max="16131" width="49.375" style="2" customWidth="1"/>
    <col min="16132" max="16134" width="12.625" style="2" customWidth="1"/>
    <col min="16135" max="16384" width="9" style="2"/>
  </cols>
  <sheetData>
    <row r="1" spans="1:6">
      <c r="A1" s="1" t="s">
        <v>0</v>
      </c>
    </row>
    <row r="2" spans="1:6">
      <c r="F2" s="3" t="s">
        <v>1</v>
      </c>
    </row>
    <row r="3" spans="1:6" ht="18.75">
      <c r="A3" s="106" t="s">
        <v>2</v>
      </c>
      <c r="B3" s="106"/>
      <c r="C3" s="106"/>
      <c r="D3" s="106"/>
      <c r="E3" s="106"/>
      <c r="F3" s="106"/>
    </row>
    <row r="4" spans="1:6">
      <c r="A4" s="107" t="s">
        <v>3</v>
      </c>
      <c r="B4" s="107"/>
      <c r="C4" s="107"/>
      <c r="D4" s="107"/>
      <c r="E4" s="107"/>
      <c r="F4" s="107"/>
    </row>
    <row r="5" spans="1:6" ht="14.25" thickBot="1">
      <c r="A5" s="4"/>
      <c r="B5" s="4"/>
      <c r="C5" s="4"/>
      <c r="D5" s="5"/>
      <c r="E5" s="5"/>
      <c r="F5" s="6" t="s">
        <v>4</v>
      </c>
    </row>
    <row r="6" spans="1:6" ht="14.25" thickBot="1">
      <c r="A6" s="108" t="s">
        <v>5</v>
      </c>
      <c r="B6" s="109"/>
      <c r="C6" s="110"/>
      <c r="D6" s="7" t="s">
        <v>6</v>
      </c>
      <c r="E6" s="8" t="s">
        <v>7</v>
      </c>
      <c r="F6" s="9" t="s">
        <v>8</v>
      </c>
    </row>
    <row r="7" spans="1:6">
      <c r="A7" s="100" t="s">
        <v>9</v>
      </c>
      <c r="B7" s="94" t="s">
        <v>10</v>
      </c>
      <c r="C7" s="10" t="s">
        <v>11</v>
      </c>
      <c r="D7" s="11">
        <v>528290000</v>
      </c>
      <c r="E7" s="12">
        <v>527440330</v>
      </c>
      <c r="F7" s="13">
        <f t="shared" ref="F7:F13" si="0">E7-D7</f>
        <v>-849670</v>
      </c>
    </row>
    <row r="8" spans="1:6">
      <c r="A8" s="101"/>
      <c r="B8" s="96"/>
      <c r="C8" s="14" t="s">
        <v>12</v>
      </c>
      <c r="D8" s="15">
        <v>1179200</v>
      </c>
      <c r="E8" s="16">
        <v>1179200</v>
      </c>
      <c r="F8" s="17">
        <f t="shared" si="0"/>
        <v>0</v>
      </c>
    </row>
    <row r="9" spans="1:6">
      <c r="A9" s="101"/>
      <c r="B9" s="96"/>
      <c r="C9" s="14" t="s">
        <v>13</v>
      </c>
      <c r="D9" s="15">
        <v>400000</v>
      </c>
      <c r="E9" s="16">
        <v>310000</v>
      </c>
      <c r="F9" s="17">
        <f t="shared" si="0"/>
        <v>-90000</v>
      </c>
    </row>
    <row r="10" spans="1:6">
      <c r="A10" s="101"/>
      <c r="B10" s="96"/>
      <c r="C10" s="14" t="s">
        <v>14</v>
      </c>
      <c r="D10" s="15">
        <v>17551000</v>
      </c>
      <c r="E10" s="16">
        <v>17190232</v>
      </c>
      <c r="F10" s="17">
        <f t="shared" si="0"/>
        <v>-360768</v>
      </c>
    </row>
    <row r="11" spans="1:6">
      <c r="A11" s="101"/>
      <c r="B11" s="96"/>
      <c r="C11" s="14" t="s">
        <v>15</v>
      </c>
      <c r="D11" s="15">
        <v>8240000</v>
      </c>
      <c r="E11" s="16">
        <v>7996988</v>
      </c>
      <c r="F11" s="17">
        <f t="shared" si="0"/>
        <v>-243012</v>
      </c>
    </row>
    <row r="12" spans="1:6">
      <c r="A12" s="101"/>
      <c r="B12" s="96"/>
      <c r="C12" s="14" t="s">
        <v>16</v>
      </c>
      <c r="D12" s="15">
        <v>51000000</v>
      </c>
      <c r="E12" s="16">
        <v>50111402</v>
      </c>
      <c r="F12" s="17">
        <f t="shared" si="0"/>
        <v>-888598</v>
      </c>
    </row>
    <row r="13" spans="1:6" ht="14.25" thickBot="1">
      <c r="A13" s="101"/>
      <c r="B13" s="95"/>
      <c r="C13" s="18" t="s">
        <v>17</v>
      </c>
      <c r="D13" s="19">
        <f>SUM(D7:D12)</f>
        <v>606660200</v>
      </c>
      <c r="E13" s="20">
        <f>SUM(E7:E12)</f>
        <v>604228152</v>
      </c>
      <c r="F13" s="21">
        <f t="shared" si="0"/>
        <v>-2432048</v>
      </c>
    </row>
    <row r="14" spans="1:6">
      <c r="A14" s="101"/>
      <c r="B14" s="94" t="s">
        <v>18</v>
      </c>
      <c r="C14" s="22" t="s">
        <v>19</v>
      </c>
      <c r="D14" s="23">
        <v>294238200</v>
      </c>
      <c r="E14" s="24">
        <v>292116479</v>
      </c>
      <c r="F14" s="13">
        <v>2121721</v>
      </c>
    </row>
    <row r="15" spans="1:6">
      <c r="A15" s="101"/>
      <c r="B15" s="96"/>
      <c r="C15" s="14" t="s">
        <v>20</v>
      </c>
      <c r="D15" s="15">
        <v>51970000</v>
      </c>
      <c r="E15" s="16">
        <v>50558450</v>
      </c>
      <c r="F15" s="17">
        <v>1411550</v>
      </c>
    </row>
    <row r="16" spans="1:6">
      <c r="A16" s="101"/>
      <c r="B16" s="96"/>
      <c r="C16" s="14" t="s">
        <v>21</v>
      </c>
      <c r="D16" s="15">
        <v>59462000</v>
      </c>
      <c r="E16" s="16">
        <v>57863365</v>
      </c>
      <c r="F16" s="17">
        <v>1598635</v>
      </c>
    </row>
    <row r="17" spans="1:6">
      <c r="A17" s="101"/>
      <c r="B17" s="96"/>
      <c r="C17" s="14" t="s">
        <v>22</v>
      </c>
      <c r="D17" s="15">
        <v>310000</v>
      </c>
      <c r="E17" s="16">
        <v>222366</v>
      </c>
      <c r="F17" s="17">
        <v>87634</v>
      </c>
    </row>
    <row r="18" spans="1:6">
      <c r="A18" s="101"/>
      <c r="B18" s="96"/>
      <c r="C18" s="14" t="s">
        <v>23</v>
      </c>
      <c r="D18" s="15">
        <v>1179200</v>
      </c>
      <c r="E18" s="16">
        <v>1179200</v>
      </c>
      <c r="F18" s="17">
        <f>E18-D18</f>
        <v>0</v>
      </c>
    </row>
    <row r="19" spans="1:6">
      <c r="A19" s="101"/>
      <c r="B19" s="96"/>
      <c r="C19" s="14" t="s">
        <v>24</v>
      </c>
      <c r="D19" s="15">
        <v>5305000</v>
      </c>
      <c r="E19" s="16">
        <v>5100020</v>
      </c>
      <c r="F19" s="17">
        <v>204980</v>
      </c>
    </row>
    <row r="20" spans="1:6">
      <c r="A20" s="101"/>
      <c r="B20" s="96"/>
      <c r="C20" s="14" t="s">
        <v>25</v>
      </c>
      <c r="D20" s="15">
        <v>1500000</v>
      </c>
      <c r="E20" s="16">
        <v>1463724</v>
      </c>
      <c r="F20" s="17">
        <v>36276</v>
      </c>
    </row>
    <row r="21" spans="1:6" ht="14.25" thickBot="1">
      <c r="A21" s="101"/>
      <c r="B21" s="97"/>
      <c r="C21" s="25" t="s">
        <v>26</v>
      </c>
      <c r="D21" s="19">
        <f>SUM(D14:D20)</f>
        <v>413964400</v>
      </c>
      <c r="E21" s="20">
        <f>SUM(E14:E20)</f>
        <v>408503604</v>
      </c>
      <c r="F21" s="26">
        <f>SUM(F14:F20)</f>
        <v>5460796</v>
      </c>
    </row>
    <row r="22" spans="1:6" ht="14.25" thickBot="1">
      <c r="A22" s="102"/>
      <c r="B22" s="111" t="s">
        <v>27</v>
      </c>
      <c r="C22" s="112"/>
      <c r="D22" s="27">
        <v>192695800</v>
      </c>
      <c r="E22" s="28">
        <v>195724548</v>
      </c>
      <c r="F22" s="29">
        <v>3028748</v>
      </c>
    </row>
    <row r="23" spans="1:6">
      <c r="A23" s="93" t="s">
        <v>28</v>
      </c>
      <c r="B23" s="94" t="s">
        <v>10</v>
      </c>
      <c r="C23" s="10"/>
      <c r="D23" s="23"/>
      <c r="E23" s="24"/>
      <c r="F23" s="30"/>
    </row>
    <row r="24" spans="1:6" ht="14.25" thickBot="1">
      <c r="A24" s="93"/>
      <c r="B24" s="95"/>
      <c r="C24" s="31" t="s">
        <v>29</v>
      </c>
      <c r="D24" s="32">
        <v>0</v>
      </c>
      <c r="E24" s="20">
        <v>0</v>
      </c>
      <c r="F24" s="26">
        <v>0</v>
      </c>
    </row>
    <row r="25" spans="1:6">
      <c r="A25" s="93"/>
      <c r="B25" s="94" t="s">
        <v>18</v>
      </c>
      <c r="C25" s="10" t="s">
        <v>30</v>
      </c>
      <c r="D25" s="11">
        <v>13400000</v>
      </c>
      <c r="E25" s="24">
        <v>13400000</v>
      </c>
      <c r="F25" s="30">
        <v>0</v>
      </c>
    </row>
    <row r="26" spans="1:6">
      <c r="A26" s="93"/>
      <c r="B26" s="96"/>
      <c r="C26" s="14" t="s">
        <v>31</v>
      </c>
      <c r="D26" s="15">
        <v>1150000</v>
      </c>
      <c r="E26" s="16">
        <v>924480</v>
      </c>
      <c r="F26" s="17">
        <v>225520</v>
      </c>
    </row>
    <row r="27" spans="1:6">
      <c r="A27" s="93"/>
      <c r="B27" s="96"/>
      <c r="C27" s="14"/>
      <c r="D27" s="15"/>
      <c r="E27" s="16"/>
      <c r="F27" s="17"/>
    </row>
    <row r="28" spans="1:6">
      <c r="A28" s="93"/>
      <c r="B28" s="96"/>
      <c r="C28" s="14"/>
      <c r="D28" s="15"/>
      <c r="E28" s="16"/>
      <c r="F28" s="17"/>
    </row>
    <row r="29" spans="1:6">
      <c r="A29" s="93"/>
      <c r="B29" s="96"/>
      <c r="C29" s="14"/>
      <c r="D29" s="15"/>
      <c r="E29" s="16"/>
      <c r="F29" s="17"/>
    </row>
    <row r="30" spans="1:6">
      <c r="A30" s="93"/>
      <c r="B30" s="96"/>
      <c r="C30" s="14"/>
      <c r="D30" s="15"/>
      <c r="E30" s="16"/>
      <c r="F30" s="17"/>
    </row>
    <row r="31" spans="1:6" ht="14.25" thickBot="1">
      <c r="A31" s="93"/>
      <c r="B31" s="97"/>
      <c r="C31" s="25" t="s">
        <v>32</v>
      </c>
      <c r="D31" s="32">
        <f>SUM(D25:D30)</f>
        <v>14550000</v>
      </c>
      <c r="E31" s="33">
        <f>SUM(E25:E30)</f>
        <v>14324480</v>
      </c>
      <c r="F31" s="21">
        <f>SUM(F26)</f>
        <v>225520</v>
      </c>
    </row>
    <row r="32" spans="1:6" ht="14.25" thickBot="1">
      <c r="A32" s="93"/>
      <c r="B32" s="98" t="s">
        <v>33</v>
      </c>
      <c r="C32" s="99"/>
      <c r="D32" s="34">
        <v>-14550000</v>
      </c>
      <c r="E32" s="35">
        <v>-14324480</v>
      </c>
      <c r="F32" s="36">
        <v>225520</v>
      </c>
    </row>
    <row r="33" spans="1:7" ht="13.5" customHeight="1">
      <c r="A33" s="100" t="s">
        <v>34</v>
      </c>
      <c r="B33" s="103" t="s">
        <v>10</v>
      </c>
      <c r="C33" s="37" t="s">
        <v>35</v>
      </c>
      <c r="D33" s="23">
        <v>340000000</v>
      </c>
      <c r="E33" s="12">
        <v>340000000</v>
      </c>
      <c r="F33" s="13">
        <v>0</v>
      </c>
    </row>
    <row r="34" spans="1:7">
      <c r="A34" s="101"/>
      <c r="B34" s="103"/>
      <c r="C34" s="38" t="s">
        <v>36</v>
      </c>
      <c r="D34" s="15">
        <v>20205000</v>
      </c>
      <c r="E34" s="16">
        <v>20183812</v>
      </c>
      <c r="F34" s="17">
        <v>-21188</v>
      </c>
    </row>
    <row r="35" spans="1:7" ht="14.25" thickBot="1">
      <c r="A35" s="101"/>
      <c r="B35" s="103"/>
      <c r="C35" s="31" t="s">
        <v>37</v>
      </c>
      <c r="D35" s="32">
        <f>SUM(D33:D34)</f>
        <v>360205000</v>
      </c>
      <c r="E35" s="20">
        <f>SUM(E33:E34)</f>
        <v>360183812</v>
      </c>
      <c r="F35" s="21">
        <v>-21188</v>
      </c>
    </row>
    <row r="36" spans="1:7">
      <c r="A36" s="101"/>
      <c r="B36" s="94" t="s">
        <v>18</v>
      </c>
      <c r="C36" s="22" t="s">
        <v>38</v>
      </c>
      <c r="D36" s="11">
        <v>400000000</v>
      </c>
      <c r="E36" s="24">
        <v>400000000</v>
      </c>
      <c r="F36" s="13">
        <v>0</v>
      </c>
    </row>
    <row r="37" spans="1:7">
      <c r="A37" s="101"/>
      <c r="B37" s="96"/>
      <c r="C37" s="14" t="s">
        <v>39</v>
      </c>
      <c r="D37" s="15">
        <v>2120000</v>
      </c>
      <c r="E37" s="16">
        <v>1957441</v>
      </c>
      <c r="F37" s="17">
        <v>162559</v>
      </c>
    </row>
    <row r="38" spans="1:7">
      <c r="A38" s="101"/>
      <c r="B38" s="96"/>
      <c r="C38" s="14" t="s">
        <v>40</v>
      </c>
      <c r="D38" s="15">
        <v>20255000</v>
      </c>
      <c r="E38" s="16">
        <v>20183812</v>
      </c>
      <c r="F38" s="17">
        <v>71188</v>
      </c>
    </row>
    <row r="39" spans="1:7">
      <c r="A39" s="101"/>
      <c r="B39" s="96"/>
      <c r="C39" s="14"/>
      <c r="D39" s="15"/>
      <c r="E39" s="16"/>
      <c r="F39" s="17"/>
    </row>
    <row r="40" spans="1:7">
      <c r="A40" s="101"/>
      <c r="B40" s="96"/>
      <c r="C40" s="14"/>
      <c r="D40" s="15"/>
      <c r="E40" s="16"/>
      <c r="F40" s="17"/>
    </row>
    <row r="41" spans="1:7" ht="14.25" thickBot="1">
      <c r="A41" s="101"/>
      <c r="B41" s="96"/>
      <c r="C41" s="39"/>
      <c r="D41" s="19"/>
      <c r="E41" s="20"/>
      <c r="F41" s="21"/>
    </row>
    <row r="42" spans="1:7" ht="14.25" thickBot="1">
      <c r="A42" s="101"/>
      <c r="B42" s="97"/>
      <c r="C42" s="40" t="s">
        <v>41</v>
      </c>
      <c r="D42" s="41">
        <f>SUM(D36:D41)</f>
        <v>422375000</v>
      </c>
      <c r="E42" s="35">
        <f>SUM(E36:E41)</f>
        <v>422141253</v>
      </c>
      <c r="F42" s="42">
        <f>SUM(F37:F38)</f>
        <v>233747</v>
      </c>
    </row>
    <row r="43" spans="1:7" ht="14.25" thickBot="1">
      <c r="A43" s="102"/>
      <c r="B43" s="104" t="s">
        <v>42</v>
      </c>
      <c r="C43" s="105"/>
      <c r="D43" s="34">
        <v>-62170000</v>
      </c>
      <c r="E43" s="35">
        <v>-61957441</v>
      </c>
      <c r="F43" s="42">
        <v>212559</v>
      </c>
    </row>
    <row r="44" spans="1:7" ht="14.25" thickBot="1">
      <c r="A44" s="87" t="s">
        <v>43</v>
      </c>
      <c r="B44" s="88"/>
      <c r="C44" s="89"/>
      <c r="D44" s="43"/>
      <c r="E44" s="44"/>
      <c r="F44" s="36"/>
    </row>
    <row r="45" spans="1:7" ht="14.25" thickBot="1">
      <c r="A45" s="90" t="s">
        <v>44</v>
      </c>
      <c r="B45" s="91"/>
      <c r="C45" s="92"/>
      <c r="D45" s="45">
        <v>115975800</v>
      </c>
      <c r="E45" s="46">
        <v>119442627</v>
      </c>
      <c r="F45" s="42">
        <v>3466827</v>
      </c>
    </row>
    <row r="46" spans="1:7" ht="14.25" thickBot="1">
      <c r="D46" s="47"/>
      <c r="E46" s="47"/>
      <c r="F46" s="48"/>
      <c r="G46" s="49"/>
    </row>
    <row r="47" spans="1:7" ht="14.25" thickBot="1">
      <c r="A47" s="87" t="s">
        <v>45</v>
      </c>
      <c r="B47" s="88"/>
      <c r="C47" s="89"/>
      <c r="D47" s="43">
        <v>199800443</v>
      </c>
      <c r="E47" s="28">
        <v>1301655621</v>
      </c>
      <c r="F47" s="29">
        <v>1101855178</v>
      </c>
    </row>
    <row r="48" spans="1:7" ht="14.25" thickBot="1">
      <c r="A48" s="87" t="s">
        <v>46</v>
      </c>
      <c r="B48" s="88"/>
      <c r="C48" s="89"/>
      <c r="D48" s="45">
        <f>SUM(D45:D47)</f>
        <v>315776243</v>
      </c>
      <c r="E48" s="35">
        <f>SUM(E45:E47)</f>
        <v>1421098248</v>
      </c>
      <c r="F48" s="36">
        <f>SUM(F45:F47)</f>
        <v>1105322005</v>
      </c>
    </row>
  </sheetData>
  <sheetProtection password="C688" sheet="1"/>
  <mergeCells count="19">
    <mergeCell ref="A3:F3"/>
    <mergeCell ref="A4:F4"/>
    <mergeCell ref="A6:C6"/>
    <mergeCell ref="A7:A22"/>
    <mergeCell ref="B7:B13"/>
    <mergeCell ref="B14:B21"/>
    <mergeCell ref="B22:C22"/>
    <mergeCell ref="A44:C44"/>
    <mergeCell ref="A45:C45"/>
    <mergeCell ref="A47:C47"/>
    <mergeCell ref="A48:C48"/>
    <mergeCell ref="A23:A32"/>
    <mergeCell ref="B23:B24"/>
    <mergeCell ref="B25:B31"/>
    <mergeCell ref="B32:C32"/>
    <mergeCell ref="A33:A43"/>
    <mergeCell ref="B33:B35"/>
    <mergeCell ref="B36:B42"/>
    <mergeCell ref="B43:C4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E1" zoomScaleNormal="100" workbookViewId="0">
      <selection activeCell="G31" sqref="G31"/>
    </sheetView>
  </sheetViews>
  <sheetFormatPr defaultRowHeight="13.5"/>
  <cols>
    <col min="1" max="2" width="3.625" style="2" customWidth="1"/>
    <col min="3" max="3" width="40.5" style="2" bestFit="1" customWidth="1"/>
    <col min="4" max="4" width="13" style="3" bestFit="1" customWidth="1"/>
    <col min="5" max="9" width="12.875" style="3" customWidth="1"/>
    <col min="10" max="256" width="9" style="2"/>
    <col min="257" max="258" width="3.625" style="2" customWidth="1"/>
    <col min="259" max="259" width="40.5" style="2" bestFit="1" customWidth="1"/>
    <col min="260" max="260" width="13" style="2" bestFit="1" customWidth="1"/>
    <col min="261" max="265" width="12.875" style="2" customWidth="1"/>
    <col min="266" max="512" width="9" style="2"/>
    <col min="513" max="514" width="3.625" style="2" customWidth="1"/>
    <col min="515" max="515" width="40.5" style="2" bestFit="1" customWidth="1"/>
    <col min="516" max="516" width="13" style="2" bestFit="1" customWidth="1"/>
    <col min="517" max="521" width="12.875" style="2" customWidth="1"/>
    <col min="522" max="768" width="9" style="2"/>
    <col min="769" max="770" width="3.625" style="2" customWidth="1"/>
    <col min="771" max="771" width="40.5" style="2" bestFit="1" customWidth="1"/>
    <col min="772" max="772" width="13" style="2" bestFit="1" customWidth="1"/>
    <col min="773" max="777" width="12.875" style="2" customWidth="1"/>
    <col min="778" max="1024" width="9" style="2"/>
    <col min="1025" max="1026" width="3.625" style="2" customWidth="1"/>
    <col min="1027" max="1027" width="40.5" style="2" bestFit="1" customWidth="1"/>
    <col min="1028" max="1028" width="13" style="2" bestFit="1" customWidth="1"/>
    <col min="1029" max="1033" width="12.875" style="2" customWidth="1"/>
    <col min="1034" max="1280" width="9" style="2"/>
    <col min="1281" max="1282" width="3.625" style="2" customWidth="1"/>
    <col min="1283" max="1283" width="40.5" style="2" bestFit="1" customWidth="1"/>
    <col min="1284" max="1284" width="13" style="2" bestFit="1" customWidth="1"/>
    <col min="1285" max="1289" width="12.875" style="2" customWidth="1"/>
    <col min="1290" max="1536" width="9" style="2"/>
    <col min="1537" max="1538" width="3.625" style="2" customWidth="1"/>
    <col min="1539" max="1539" width="40.5" style="2" bestFit="1" customWidth="1"/>
    <col min="1540" max="1540" width="13" style="2" bestFit="1" customWidth="1"/>
    <col min="1541" max="1545" width="12.875" style="2" customWidth="1"/>
    <col min="1546" max="1792" width="9" style="2"/>
    <col min="1793" max="1794" width="3.625" style="2" customWidth="1"/>
    <col min="1795" max="1795" width="40.5" style="2" bestFit="1" customWidth="1"/>
    <col min="1796" max="1796" width="13" style="2" bestFit="1" customWidth="1"/>
    <col min="1797" max="1801" width="12.875" style="2" customWidth="1"/>
    <col min="1802" max="2048" width="9" style="2"/>
    <col min="2049" max="2050" width="3.625" style="2" customWidth="1"/>
    <col min="2051" max="2051" width="40.5" style="2" bestFit="1" customWidth="1"/>
    <col min="2052" max="2052" width="13" style="2" bestFit="1" customWidth="1"/>
    <col min="2053" max="2057" width="12.875" style="2" customWidth="1"/>
    <col min="2058" max="2304" width="9" style="2"/>
    <col min="2305" max="2306" width="3.625" style="2" customWidth="1"/>
    <col min="2307" max="2307" width="40.5" style="2" bestFit="1" customWidth="1"/>
    <col min="2308" max="2308" width="13" style="2" bestFit="1" customWidth="1"/>
    <col min="2309" max="2313" width="12.875" style="2" customWidth="1"/>
    <col min="2314" max="2560" width="9" style="2"/>
    <col min="2561" max="2562" width="3.625" style="2" customWidth="1"/>
    <col min="2563" max="2563" width="40.5" style="2" bestFit="1" customWidth="1"/>
    <col min="2564" max="2564" width="13" style="2" bestFit="1" customWidth="1"/>
    <col min="2565" max="2569" width="12.875" style="2" customWidth="1"/>
    <col min="2570" max="2816" width="9" style="2"/>
    <col min="2817" max="2818" width="3.625" style="2" customWidth="1"/>
    <col min="2819" max="2819" width="40.5" style="2" bestFit="1" customWidth="1"/>
    <col min="2820" max="2820" width="13" style="2" bestFit="1" customWidth="1"/>
    <col min="2821" max="2825" width="12.875" style="2" customWidth="1"/>
    <col min="2826" max="3072" width="9" style="2"/>
    <col min="3073" max="3074" width="3.625" style="2" customWidth="1"/>
    <col min="3075" max="3075" width="40.5" style="2" bestFit="1" customWidth="1"/>
    <col min="3076" max="3076" width="13" style="2" bestFit="1" customWidth="1"/>
    <col min="3077" max="3081" width="12.875" style="2" customWidth="1"/>
    <col min="3082" max="3328" width="9" style="2"/>
    <col min="3329" max="3330" width="3.625" style="2" customWidth="1"/>
    <col min="3331" max="3331" width="40.5" style="2" bestFit="1" customWidth="1"/>
    <col min="3332" max="3332" width="13" style="2" bestFit="1" customWidth="1"/>
    <col min="3333" max="3337" width="12.875" style="2" customWidth="1"/>
    <col min="3338" max="3584" width="9" style="2"/>
    <col min="3585" max="3586" width="3.625" style="2" customWidth="1"/>
    <col min="3587" max="3587" width="40.5" style="2" bestFit="1" customWidth="1"/>
    <col min="3588" max="3588" width="13" style="2" bestFit="1" customWidth="1"/>
    <col min="3589" max="3593" width="12.875" style="2" customWidth="1"/>
    <col min="3594" max="3840" width="9" style="2"/>
    <col min="3841" max="3842" width="3.625" style="2" customWidth="1"/>
    <col min="3843" max="3843" width="40.5" style="2" bestFit="1" customWidth="1"/>
    <col min="3844" max="3844" width="13" style="2" bestFit="1" customWidth="1"/>
    <col min="3845" max="3849" width="12.875" style="2" customWidth="1"/>
    <col min="3850" max="4096" width="9" style="2"/>
    <col min="4097" max="4098" width="3.625" style="2" customWidth="1"/>
    <col min="4099" max="4099" width="40.5" style="2" bestFit="1" customWidth="1"/>
    <col min="4100" max="4100" width="13" style="2" bestFit="1" customWidth="1"/>
    <col min="4101" max="4105" width="12.875" style="2" customWidth="1"/>
    <col min="4106" max="4352" width="9" style="2"/>
    <col min="4353" max="4354" width="3.625" style="2" customWidth="1"/>
    <col min="4355" max="4355" width="40.5" style="2" bestFit="1" customWidth="1"/>
    <col min="4356" max="4356" width="13" style="2" bestFit="1" customWidth="1"/>
    <col min="4357" max="4361" width="12.875" style="2" customWidth="1"/>
    <col min="4362" max="4608" width="9" style="2"/>
    <col min="4609" max="4610" width="3.625" style="2" customWidth="1"/>
    <col min="4611" max="4611" width="40.5" style="2" bestFit="1" customWidth="1"/>
    <col min="4612" max="4612" width="13" style="2" bestFit="1" customWidth="1"/>
    <col min="4613" max="4617" width="12.875" style="2" customWidth="1"/>
    <col min="4618" max="4864" width="9" style="2"/>
    <col min="4865" max="4866" width="3.625" style="2" customWidth="1"/>
    <col min="4867" max="4867" width="40.5" style="2" bestFit="1" customWidth="1"/>
    <col min="4868" max="4868" width="13" style="2" bestFit="1" customWidth="1"/>
    <col min="4869" max="4873" width="12.875" style="2" customWidth="1"/>
    <col min="4874" max="5120" width="9" style="2"/>
    <col min="5121" max="5122" width="3.625" style="2" customWidth="1"/>
    <col min="5123" max="5123" width="40.5" style="2" bestFit="1" customWidth="1"/>
    <col min="5124" max="5124" width="13" style="2" bestFit="1" customWidth="1"/>
    <col min="5125" max="5129" width="12.875" style="2" customWidth="1"/>
    <col min="5130" max="5376" width="9" style="2"/>
    <col min="5377" max="5378" width="3.625" style="2" customWidth="1"/>
    <col min="5379" max="5379" width="40.5" style="2" bestFit="1" customWidth="1"/>
    <col min="5380" max="5380" width="13" style="2" bestFit="1" customWidth="1"/>
    <col min="5381" max="5385" width="12.875" style="2" customWidth="1"/>
    <col min="5386" max="5632" width="9" style="2"/>
    <col min="5633" max="5634" width="3.625" style="2" customWidth="1"/>
    <col min="5635" max="5635" width="40.5" style="2" bestFit="1" customWidth="1"/>
    <col min="5636" max="5636" width="13" style="2" bestFit="1" customWidth="1"/>
    <col min="5637" max="5641" width="12.875" style="2" customWidth="1"/>
    <col min="5642" max="5888" width="9" style="2"/>
    <col min="5889" max="5890" width="3.625" style="2" customWidth="1"/>
    <col min="5891" max="5891" width="40.5" style="2" bestFit="1" customWidth="1"/>
    <col min="5892" max="5892" width="13" style="2" bestFit="1" customWidth="1"/>
    <col min="5893" max="5897" width="12.875" style="2" customWidth="1"/>
    <col min="5898" max="6144" width="9" style="2"/>
    <col min="6145" max="6146" width="3.625" style="2" customWidth="1"/>
    <col min="6147" max="6147" width="40.5" style="2" bestFit="1" customWidth="1"/>
    <col min="6148" max="6148" width="13" style="2" bestFit="1" customWidth="1"/>
    <col min="6149" max="6153" width="12.875" style="2" customWidth="1"/>
    <col min="6154" max="6400" width="9" style="2"/>
    <col min="6401" max="6402" width="3.625" style="2" customWidth="1"/>
    <col min="6403" max="6403" width="40.5" style="2" bestFit="1" customWidth="1"/>
    <col min="6404" max="6404" width="13" style="2" bestFit="1" customWidth="1"/>
    <col min="6405" max="6409" width="12.875" style="2" customWidth="1"/>
    <col min="6410" max="6656" width="9" style="2"/>
    <col min="6657" max="6658" width="3.625" style="2" customWidth="1"/>
    <col min="6659" max="6659" width="40.5" style="2" bestFit="1" customWidth="1"/>
    <col min="6660" max="6660" width="13" style="2" bestFit="1" customWidth="1"/>
    <col min="6661" max="6665" width="12.875" style="2" customWidth="1"/>
    <col min="6666" max="6912" width="9" style="2"/>
    <col min="6913" max="6914" width="3.625" style="2" customWidth="1"/>
    <col min="6915" max="6915" width="40.5" style="2" bestFit="1" customWidth="1"/>
    <col min="6916" max="6916" width="13" style="2" bestFit="1" customWidth="1"/>
    <col min="6917" max="6921" width="12.875" style="2" customWidth="1"/>
    <col min="6922" max="7168" width="9" style="2"/>
    <col min="7169" max="7170" width="3.625" style="2" customWidth="1"/>
    <col min="7171" max="7171" width="40.5" style="2" bestFit="1" customWidth="1"/>
    <col min="7172" max="7172" width="13" style="2" bestFit="1" customWidth="1"/>
    <col min="7173" max="7177" width="12.875" style="2" customWidth="1"/>
    <col min="7178" max="7424" width="9" style="2"/>
    <col min="7425" max="7426" width="3.625" style="2" customWidth="1"/>
    <col min="7427" max="7427" width="40.5" style="2" bestFit="1" customWidth="1"/>
    <col min="7428" max="7428" width="13" style="2" bestFit="1" customWidth="1"/>
    <col min="7429" max="7433" width="12.875" style="2" customWidth="1"/>
    <col min="7434" max="7680" width="9" style="2"/>
    <col min="7681" max="7682" width="3.625" style="2" customWidth="1"/>
    <col min="7683" max="7683" width="40.5" style="2" bestFit="1" customWidth="1"/>
    <col min="7684" max="7684" width="13" style="2" bestFit="1" customWidth="1"/>
    <col min="7685" max="7689" width="12.875" style="2" customWidth="1"/>
    <col min="7690" max="7936" width="9" style="2"/>
    <col min="7937" max="7938" width="3.625" style="2" customWidth="1"/>
    <col min="7939" max="7939" width="40.5" style="2" bestFit="1" customWidth="1"/>
    <col min="7940" max="7940" width="13" style="2" bestFit="1" customWidth="1"/>
    <col min="7941" max="7945" width="12.875" style="2" customWidth="1"/>
    <col min="7946" max="8192" width="9" style="2"/>
    <col min="8193" max="8194" width="3.625" style="2" customWidth="1"/>
    <col min="8195" max="8195" width="40.5" style="2" bestFit="1" customWidth="1"/>
    <col min="8196" max="8196" width="13" style="2" bestFit="1" customWidth="1"/>
    <col min="8197" max="8201" width="12.875" style="2" customWidth="1"/>
    <col min="8202" max="8448" width="9" style="2"/>
    <col min="8449" max="8450" width="3.625" style="2" customWidth="1"/>
    <col min="8451" max="8451" width="40.5" style="2" bestFit="1" customWidth="1"/>
    <col min="8452" max="8452" width="13" style="2" bestFit="1" customWidth="1"/>
    <col min="8453" max="8457" width="12.875" style="2" customWidth="1"/>
    <col min="8458" max="8704" width="9" style="2"/>
    <col min="8705" max="8706" width="3.625" style="2" customWidth="1"/>
    <col min="8707" max="8707" width="40.5" style="2" bestFit="1" customWidth="1"/>
    <col min="8708" max="8708" width="13" style="2" bestFit="1" customWidth="1"/>
    <col min="8709" max="8713" width="12.875" style="2" customWidth="1"/>
    <col min="8714" max="8960" width="9" style="2"/>
    <col min="8961" max="8962" width="3.625" style="2" customWidth="1"/>
    <col min="8963" max="8963" width="40.5" style="2" bestFit="1" customWidth="1"/>
    <col min="8964" max="8964" width="13" style="2" bestFit="1" customWidth="1"/>
    <col min="8965" max="8969" width="12.875" style="2" customWidth="1"/>
    <col min="8970" max="9216" width="9" style="2"/>
    <col min="9217" max="9218" width="3.625" style="2" customWidth="1"/>
    <col min="9219" max="9219" width="40.5" style="2" bestFit="1" customWidth="1"/>
    <col min="9220" max="9220" width="13" style="2" bestFit="1" customWidth="1"/>
    <col min="9221" max="9225" width="12.875" style="2" customWidth="1"/>
    <col min="9226" max="9472" width="9" style="2"/>
    <col min="9473" max="9474" width="3.625" style="2" customWidth="1"/>
    <col min="9475" max="9475" width="40.5" style="2" bestFit="1" customWidth="1"/>
    <col min="9476" max="9476" width="13" style="2" bestFit="1" customWidth="1"/>
    <col min="9477" max="9481" width="12.875" style="2" customWidth="1"/>
    <col min="9482" max="9728" width="9" style="2"/>
    <col min="9729" max="9730" width="3.625" style="2" customWidth="1"/>
    <col min="9731" max="9731" width="40.5" style="2" bestFit="1" customWidth="1"/>
    <col min="9732" max="9732" width="13" style="2" bestFit="1" customWidth="1"/>
    <col min="9733" max="9737" width="12.875" style="2" customWidth="1"/>
    <col min="9738" max="9984" width="9" style="2"/>
    <col min="9985" max="9986" width="3.625" style="2" customWidth="1"/>
    <col min="9987" max="9987" width="40.5" style="2" bestFit="1" customWidth="1"/>
    <col min="9988" max="9988" width="13" style="2" bestFit="1" customWidth="1"/>
    <col min="9989" max="9993" width="12.875" style="2" customWidth="1"/>
    <col min="9994" max="10240" width="9" style="2"/>
    <col min="10241" max="10242" width="3.625" style="2" customWidth="1"/>
    <col min="10243" max="10243" width="40.5" style="2" bestFit="1" customWidth="1"/>
    <col min="10244" max="10244" width="13" style="2" bestFit="1" customWidth="1"/>
    <col min="10245" max="10249" width="12.875" style="2" customWidth="1"/>
    <col min="10250" max="10496" width="9" style="2"/>
    <col min="10497" max="10498" width="3.625" style="2" customWidth="1"/>
    <col min="10499" max="10499" width="40.5" style="2" bestFit="1" customWidth="1"/>
    <col min="10500" max="10500" width="13" style="2" bestFit="1" customWidth="1"/>
    <col min="10501" max="10505" width="12.875" style="2" customWidth="1"/>
    <col min="10506" max="10752" width="9" style="2"/>
    <col min="10753" max="10754" width="3.625" style="2" customWidth="1"/>
    <col min="10755" max="10755" width="40.5" style="2" bestFit="1" customWidth="1"/>
    <col min="10756" max="10756" width="13" style="2" bestFit="1" customWidth="1"/>
    <col min="10757" max="10761" width="12.875" style="2" customWidth="1"/>
    <col min="10762" max="11008" width="9" style="2"/>
    <col min="11009" max="11010" width="3.625" style="2" customWidth="1"/>
    <col min="11011" max="11011" width="40.5" style="2" bestFit="1" customWidth="1"/>
    <col min="11012" max="11012" width="13" style="2" bestFit="1" customWidth="1"/>
    <col min="11013" max="11017" width="12.875" style="2" customWidth="1"/>
    <col min="11018" max="11264" width="9" style="2"/>
    <col min="11265" max="11266" width="3.625" style="2" customWidth="1"/>
    <col min="11267" max="11267" width="40.5" style="2" bestFit="1" customWidth="1"/>
    <col min="11268" max="11268" width="13" style="2" bestFit="1" customWidth="1"/>
    <col min="11269" max="11273" width="12.875" style="2" customWidth="1"/>
    <col min="11274" max="11520" width="9" style="2"/>
    <col min="11521" max="11522" width="3.625" style="2" customWidth="1"/>
    <col min="11523" max="11523" width="40.5" style="2" bestFit="1" customWidth="1"/>
    <col min="11524" max="11524" width="13" style="2" bestFit="1" customWidth="1"/>
    <col min="11525" max="11529" width="12.875" style="2" customWidth="1"/>
    <col min="11530" max="11776" width="9" style="2"/>
    <col min="11777" max="11778" width="3.625" style="2" customWidth="1"/>
    <col min="11779" max="11779" width="40.5" style="2" bestFit="1" customWidth="1"/>
    <col min="11780" max="11780" width="13" style="2" bestFit="1" customWidth="1"/>
    <col min="11781" max="11785" width="12.875" style="2" customWidth="1"/>
    <col min="11786" max="12032" width="9" style="2"/>
    <col min="12033" max="12034" width="3.625" style="2" customWidth="1"/>
    <col min="12035" max="12035" width="40.5" style="2" bestFit="1" customWidth="1"/>
    <col min="12036" max="12036" width="13" style="2" bestFit="1" customWidth="1"/>
    <col min="12037" max="12041" width="12.875" style="2" customWidth="1"/>
    <col min="12042" max="12288" width="9" style="2"/>
    <col min="12289" max="12290" width="3.625" style="2" customWidth="1"/>
    <col min="12291" max="12291" width="40.5" style="2" bestFit="1" customWidth="1"/>
    <col min="12292" max="12292" width="13" style="2" bestFit="1" customWidth="1"/>
    <col min="12293" max="12297" width="12.875" style="2" customWidth="1"/>
    <col min="12298" max="12544" width="9" style="2"/>
    <col min="12545" max="12546" width="3.625" style="2" customWidth="1"/>
    <col min="12547" max="12547" width="40.5" style="2" bestFit="1" customWidth="1"/>
    <col min="12548" max="12548" width="13" style="2" bestFit="1" customWidth="1"/>
    <col min="12549" max="12553" width="12.875" style="2" customWidth="1"/>
    <col min="12554" max="12800" width="9" style="2"/>
    <col min="12801" max="12802" width="3.625" style="2" customWidth="1"/>
    <col min="12803" max="12803" width="40.5" style="2" bestFit="1" customWidth="1"/>
    <col min="12804" max="12804" width="13" style="2" bestFit="1" customWidth="1"/>
    <col min="12805" max="12809" width="12.875" style="2" customWidth="1"/>
    <col min="12810" max="13056" width="9" style="2"/>
    <col min="13057" max="13058" width="3.625" style="2" customWidth="1"/>
    <col min="13059" max="13059" width="40.5" style="2" bestFit="1" customWidth="1"/>
    <col min="13060" max="13060" width="13" style="2" bestFit="1" customWidth="1"/>
    <col min="13061" max="13065" width="12.875" style="2" customWidth="1"/>
    <col min="13066" max="13312" width="9" style="2"/>
    <col min="13313" max="13314" width="3.625" style="2" customWidth="1"/>
    <col min="13315" max="13315" width="40.5" style="2" bestFit="1" customWidth="1"/>
    <col min="13316" max="13316" width="13" style="2" bestFit="1" customWidth="1"/>
    <col min="13317" max="13321" width="12.875" style="2" customWidth="1"/>
    <col min="13322" max="13568" width="9" style="2"/>
    <col min="13569" max="13570" width="3.625" style="2" customWidth="1"/>
    <col min="13571" max="13571" width="40.5" style="2" bestFit="1" customWidth="1"/>
    <col min="13572" max="13572" width="13" style="2" bestFit="1" customWidth="1"/>
    <col min="13573" max="13577" width="12.875" style="2" customWidth="1"/>
    <col min="13578" max="13824" width="9" style="2"/>
    <col min="13825" max="13826" width="3.625" style="2" customWidth="1"/>
    <col min="13827" max="13827" width="40.5" style="2" bestFit="1" customWidth="1"/>
    <col min="13828" max="13828" width="13" style="2" bestFit="1" customWidth="1"/>
    <col min="13829" max="13833" width="12.875" style="2" customWidth="1"/>
    <col min="13834" max="14080" width="9" style="2"/>
    <col min="14081" max="14082" width="3.625" style="2" customWidth="1"/>
    <col min="14083" max="14083" width="40.5" style="2" bestFit="1" customWidth="1"/>
    <col min="14084" max="14084" width="13" style="2" bestFit="1" customWidth="1"/>
    <col min="14085" max="14089" width="12.875" style="2" customWidth="1"/>
    <col min="14090" max="14336" width="9" style="2"/>
    <col min="14337" max="14338" width="3.625" style="2" customWidth="1"/>
    <col min="14339" max="14339" width="40.5" style="2" bestFit="1" customWidth="1"/>
    <col min="14340" max="14340" width="13" style="2" bestFit="1" customWidth="1"/>
    <col min="14341" max="14345" width="12.875" style="2" customWidth="1"/>
    <col min="14346" max="14592" width="9" style="2"/>
    <col min="14593" max="14594" width="3.625" style="2" customWidth="1"/>
    <col min="14595" max="14595" width="40.5" style="2" bestFit="1" customWidth="1"/>
    <col min="14596" max="14596" width="13" style="2" bestFit="1" customWidth="1"/>
    <col min="14597" max="14601" width="12.875" style="2" customWidth="1"/>
    <col min="14602" max="14848" width="9" style="2"/>
    <col min="14849" max="14850" width="3.625" style="2" customWidth="1"/>
    <col min="14851" max="14851" width="40.5" style="2" bestFit="1" customWidth="1"/>
    <col min="14852" max="14852" width="13" style="2" bestFit="1" customWidth="1"/>
    <col min="14853" max="14857" width="12.875" style="2" customWidth="1"/>
    <col min="14858" max="15104" width="9" style="2"/>
    <col min="15105" max="15106" width="3.625" style="2" customWidth="1"/>
    <col min="15107" max="15107" width="40.5" style="2" bestFit="1" customWidth="1"/>
    <col min="15108" max="15108" width="13" style="2" bestFit="1" customWidth="1"/>
    <col min="15109" max="15113" width="12.875" style="2" customWidth="1"/>
    <col min="15114" max="15360" width="9" style="2"/>
    <col min="15361" max="15362" width="3.625" style="2" customWidth="1"/>
    <col min="15363" max="15363" width="40.5" style="2" bestFit="1" customWidth="1"/>
    <col min="15364" max="15364" width="13" style="2" bestFit="1" customWidth="1"/>
    <col min="15365" max="15369" width="12.875" style="2" customWidth="1"/>
    <col min="15370" max="15616" width="9" style="2"/>
    <col min="15617" max="15618" width="3.625" style="2" customWidth="1"/>
    <col min="15619" max="15619" width="40.5" style="2" bestFit="1" customWidth="1"/>
    <col min="15620" max="15620" width="13" style="2" bestFit="1" customWidth="1"/>
    <col min="15621" max="15625" width="12.875" style="2" customWidth="1"/>
    <col min="15626" max="15872" width="9" style="2"/>
    <col min="15873" max="15874" width="3.625" style="2" customWidth="1"/>
    <col min="15875" max="15875" width="40.5" style="2" bestFit="1" customWidth="1"/>
    <col min="15876" max="15876" width="13" style="2" bestFit="1" customWidth="1"/>
    <col min="15877" max="15881" width="12.875" style="2" customWidth="1"/>
    <col min="15882" max="16128" width="9" style="2"/>
    <col min="16129" max="16130" width="3.625" style="2" customWidth="1"/>
    <col min="16131" max="16131" width="40.5" style="2" bestFit="1" customWidth="1"/>
    <col min="16132" max="16132" width="13" style="2" bestFit="1" customWidth="1"/>
    <col min="16133" max="16137" width="12.875" style="2" customWidth="1"/>
    <col min="16138" max="16384" width="9" style="2"/>
  </cols>
  <sheetData>
    <row r="1" spans="1:9">
      <c r="A1" s="1" t="s">
        <v>0</v>
      </c>
    </row>
    <row r="2" spans="1:9">
      <c r="I2" s="50" t="s">
        <v>47</v>
      </c>
    </row>
    <row r="3" spans="1:9" ht="18.75">
      <c r="A3" s="106" t="s">
        <v>48</v>
      </c>
      <c r="B3" s="106"/>
      <c r="C3" s="106"/>
      <c r="D3" s="106"/>
      <c r="E3" s="106"/>
      <c r="F3" s="106"/>
      <c r="G3" s="106"/>
      <c r="H3" s="106"/>
      <c r="I3" s="106"/>
    </row>
    <row r="4" spans="1:9">
      <c r="A4" s="107" t="s">
        <v>3</v>
      </c>
      <c r="B4" s="107"/>
      <c r="C4" s="107"/>
      <c r="D4" s="107"/>
      <c r="E4" s="107"/>
      <c r="F4" s="107"/>
      <c r="G4" s="107"/>
      <c r="H4" s="107"/>
      <c r="I4" s="107"/>
    </row>
    <row r="5" spans="1:9" ht="14.25" thickBot="1">
      <c r="I5" s="50" t="s">
        <v>4</v>
      </c>
    </row>
    <row r="6" spans="1:9" ht="14.25" thickBot="1">
      <c r="A6" s="108" t="s">
        <v>49</v>
      </c>
      <c r="B6" s="109"/>
      <c r="C6" s="116"/>
      <c r="D6" s="51" t="s">
        <v>50</v>
      </c>
      <c r="E6" s="52" t="s">
        <v>51</v>
      </c>
      <c r="F6" s="52" t="s">
        <v>52</v>
      </c>
      <c r="G6" s="8" t="s">
        <v>53</v>
      </c>
      <c r="H6" s="52" t="s">
        <v>54</v>
      </c>
      <c r="I6" s="53" t="s">
        <v>55</v>
      </c>
    </row>
    <row r="7" spans="1:9">
      <c r="A7" s="100" t="s">
        <v>9</v>
      </c>
      <c r="B7" s="94" t="s">
        <v>56</v>
      </c>
      <c r="C7" s="37" t="s">
        <v>57</v>
      </c>
      <c r="D7" s="54">
        <v>527440330</v>
      </c>
      <c r="E7" s="55">
        <v>0</v>
      </c>
      <c r="F7" s="55">
        <v>0</v>
      </c>
      <c r="G7" s="56">
        <f t="shared" ref="G7:G70" si="0">SUM(D7:F7)</f>
        <v>527440330</v>
      </c>
      <c r="H7" s="55">
        <v>0</v>
      </c>
      <c r="I7" s="57">
        <f t="shared" ref="I7:I70" si="1">G7-H7</f>
        <v>527440330</v>
      </c>
    </row>
    <row r="8" spans="1:9">
      <c r="A8" s="101"/>
      <c r="B8" s="96"/>
      <c r="C8" s="38" t="s">
        <v>58</v>
      </c>
      <c r="D8" s="58">
        <v>0</v>
      </c>
      <c r="E8" s="59">
        <v>0</v>
      </c>
      <c r="F8" s="59">
        <v>0</v>
      </c>
      <c r="G8" s="59">
        <f t="shared" si="0"/>
        <v>0</v>
      </c>
      <c r="H8" s="59">
        <v>0</v>
      </c>
      <c r="I8" s="60">
        <f t="shared" si="1"/>
        <v>0</v>
      </c>
    </row>
    <row r="9" spans="1:9">
      <c r="A9" s="101"/>
      <c r="B9" s="96"/>
      <c r="C9" s="38" t="s">
        <v>59</v>
      </c>
      <c r="D9" s="58">
        <v>0</v>
      </c>
      <c r="E9" s="59">
        <v>0</v>
      </c>
      <c r="F9" s="59">
        <v>0</v>
      </c>
      <c r="G9" s="59">
        <f t="shared" si="0"/>
        <v>0</v>
      </c>
      <c r="H9" s="59">
        <v>0</v>
      </c>
      <c r="I9" s="60">
        <f t="shared" si="1"/>
        <v>0</v>
      </c>
    </row>
    <row r="10" spans="1:9">
      <c r="A10" s="101"/>
      <c r="B10" s="96"/>
      <c r="C10" s="38" t="s">
        <v>60</v>
      </c>
      <c r="D10" s="58">
        <v>0</v>
      </c>
      <c r="E10" s="59">
        <v>0</v>
      </c>
      <c r="F10" s="59">
        <v>0</v>
      </c>
      <c r="G10" s="59">
        <f t="shared" si="0"/>
        <v>0</v>
      </c>
      <c r="H10" s="59">
        <v>0</v>
      </c>
      <c r="I10" s="60">
        <f t="shared" si="1"/>
        <v>0</v>
      </c>
    </row>
    <row r="11" spans="1:9">
      <c r="A11" s="101"/>
      <c r="B11" s="96"/>
      <c r="C11" s="38" t="s">
        <v>61</v>
      </c>
      <c r="D11" s="58">
        <v>0</v>
      </c>
      <c r="E11" s="59">
        <v>0</v>
      </c>
      <c r="F11" s="59">
        <v>0</v>
      </c>
      <c r="G11" s="59">
        <f t="shared" si="0"/>
        <v>0</v>
      </c>
      <c r="H11" s="59">
        <v>0</v>
      </c>
      <c r="I11" s="60">
        <f t="shared" si="1"/>
        <v>0</v>
      </c>
    </row>
    <row r="12" spans="1:9">
      <c r="A12" s="101"/>
      <c r="B12" s="96"/>
      <c r="C12" s="38" t="s">
        <v>62</v>
      </c>
      <c r="D12" s="58">
        <v>0</v>
      </c>
      <c r="E12" s="59">
        <v>0</v>
      </c>
      <c r="F12" s="59">
        <v>0</v>
      </c>
      <c r="G12" s="59">
        <f t="shared" si="0"/>
        <v>0</v>
      </c>
      <c r="H12" s="59">
        <v>0</v>
      </c>
      <c r="I12" s="60">
        <f t="shared" si="1"/>
        <v>0</v>
      </c>
    </row>
    <row r="13" spans="1:9">
      <c r="A13" s="101"/>
      <c r="B13" s="96"/>
      <c r="C13" s="38" t="s">
        <v>63</v>
      </c>
      <c r="D13" s="58">
        <v>0</v>
      </c>
      <c r="E13" s="59">
        <v>0</v>
      </c>
      <c r="F13" s="59">
        <v>0</v>
      </c>
      <c r="G13" s="59">
        <f t="shared" si="0"/>
        <v>0</v>
      </c>
      <c r="H13" s="59">
        <v>0</v>
      </c>
      <c r="I13" s="60">
        <f t="shared" si="1"/>
        <v>0</v>
      </c>
    </row>
    <row r="14" spans="1:9">
      <c r="A14" s="101"/>
      <c r="B14" s="96"/>
      <c r="C14" s="38" t="s">
        <v>64</v>
      </c>
      <c r="D14" s="58">
        <v>0</v>
      </c>
      <c r="E14" s="59">
        <v>0</v>
      </c>
      <c r="F14" s="59">
        <v>0</v>
      </c>
      <c r="G14" s="59">
        <f t="shared" si="0"/>
        <v>0</v>
      </c>
      <c r="H14" s="59">
        <v>0</v>
      </c>
      <c r="I14" s="60">
        <f t="shared" si="1"/>
        <v>0</v>
      </c>
    </row>
    <row r="15" spans="1:9">
      <c r="A15" s="101"/>
      <c r="B15" s="96"/>
      <c r="C15" s="38" t="s">
        <v>65</v>
      </c>
      <c r="D15" s="58">
        <v>0</v>
      </c>
      <c r="E15" s="59">
        <v>0</v>
      </c>
      <c r="F15" s="59">
        <v>0</v>
      </c>
      <c r="G15" s="59">
        <f t="shared" si="0"/>
        <v>0</v>
      </c>
      <c r="H15" s="59">
        <v>0</v>
      </c>
      <c r="I15" s="60">
        <f t="shared" si="1"/>
        <v>0</v>
      </c>
    </row>
    <row r="16" spans="1:9">
      <c r="A16" s="101"/>
      <c r="B16" s="96"/>
      <c r="C16" s="38" t="s">
        <v>66</v>
      </c>
      <c r="D16" s="58">
        <v>0</v>
      </c>
      <c r="E16" s="59">
        <v>0</v>
      </c>
      <c r="F16" s="59">
        <v>0</v>
      </c>
      <c r="G16" s="59">
        <f t="shared" si="0"/>
        <v>0</v>
      </c>
      <c r="H16" s="59">
        <v>0</v>
      </c>
      <c r="I16" s="60">
        <f t="shared" si="1"/>
        <v>0</v>
      </c>
    </row>
    <row r="17" spans="1:9">
      <c r="A17" s="101"/>
      <c r="B17" s="96"/>
      <c r="C17" s="38" t="s">
        <v>67</v>
      </c>
      <c r="D17" s="58">
        <v>1179200</v>
      </c>
      <c r="E17" s="59">
        <v>0</v>
      </c>
      <c r="F17" s="59">
        <v>0</v>
      </c>
      <c r="G17" s="59">
        <f t="shared" si="0"/>
        <v>1179200</v>
      </c>
      <c r="H17" s="59">
        <v>0</v>
      </c>
      <c r="I17" s="60">
        <f t="shared" si="1"/>
        <v>1179200</v>
      </c>
    </row>
    <row r="18" spans="1:9">
      <c r="A18" s="101"/>
      <c r="B18" s="96"/>
      <c r="C18" s="38" t="s">
        <v>68</v>
      </c>
      <c r="D18" s="58">
        <v>310000</v>
      </c>
      <c r="E18" s="59">
        <v>0</v>
      </c>
      <c r="F18" s="59">
        <v>0</v>
      </c>
      <c r="G18" s="59">
        <f t="shared" si="0"/>
        <v>310000</v>
      </c>
      <c r="H18" s="59">
        <v>0</v>
      </c>
      <c r="I18" s="60">
        <f t="shared" si="1"/>
        <v>310000</v>
      </c>
    </row>
    <row r="19" spans="1:9">
      <c r="A19" s="101"/>
      <c r="B19" s="96"/>
      <c r="C19" s="38" t="s">
        <v>69</v>
      </c>
      <c r="D19" s="58">
        <v>17190232</v>
      </c>
      <c r="E19" s="59">
        <v>0</v>
      </c>
      <c r="F19" s="59">
        <v>0</v>
      </c>
      <c r="G19" s="59">
        <f t="shared" si="0"/>
        <v>17190232</v>
      </c>
      <c r="H19" s="59">
        <v>0</v>
      </c>
      <c r="I19" s="60">
        <f t="shared" si="1"/>
        <v>17190232</v>
      </c>
    </row>
    <row r="20" spans="1:9">
      <c r="A20" s="101"/>
      <c r="B20" s="96"/>
      <c r="C20" s="38" t="s">
        <v>70</v>
      </c>
      <c r="D20" s="58">
        <v>7996988</v>
      </c>
      <c r="E20" s="59">
        <v>0</v>
      </c>
      <c r="F20" s="59">
        <v>0</v>
      </c>
      <c r="G20" s="59">
        <f t="shared" si="0"/>
        <v>7996988</v>
      </c>
      <c r="H20" s="59">
        <v>0</v>
      </c>
      <c r="I20" s="60">
        <f t="shared" si="1"/>
        <v>7996988</v>
      </c>
    </row>
    <row r="21" spans="1:9" ht="14.25" thickBot="1">
      <c r="A21" s="101"/>
      <c r="B21" s="96"/>
      <c r="C21" s="61" t="s">
        <v>71</v>
      </c>
      <c r="D21" s="62">
        <v>50111402</v>
      </c>
      <c r="E21" s="63">
        <v>0</v>
      </c>
      <c r="F21" s="64">
        <v>0</v>
      </c>
      <c r="G21" s="63">
        <f t="shared" si="0"/>
        <v>50111402</v>
      </c>
      <c r="H21" s="63">
        <v>0</v>
      </c>
      <c r="I21" s="65">
        <f t="shared" si="1"/>
        <v>50111402</v>
      </c>
    </row>
    <row r="22" spans="1:9" ht="14.25" thickBot="1">
      <c r="A22" s="101"/>
      <c r="B22" s="95"/>
      <c r="C22" s="66" t="s">
        <v>72</v>
      </c>
      <c r="D22" s="67">
        <v>604228152</v>
      </c>
      <c r="E22" s="68">
        <v>0</v>
      </c>
      <c r="F22" s="69">
        <v>0</v>
      </c>
      <c r="G22" s="68">
        <f t="shared" si="0"/>
        <v>604228152</v>
      </c>
      <c r="H22" s="68">
        <v>0</v>
      </c>
      <c r="I22" s="70">
        <f t="shared" si="1"/>
        <v>604228152</v>
      </c>
    </row>
    <row r="23" spans="1:9">
      <c r="A23" s="101"/>
      <c r="B23" s="117" t="s">
        <v>73</v>
      </c>
      <c r="C23" s="37" t="s">
        <v>74</v>
      </c>
      <c r="D23" s="71">
        <v>292116479</v>
      </c>
      <c r="E23" s="56">
        <v>0</v>
      </c>
      <c r="F23" s="56">
        <v>0</v>
      </c>
      <c r="G23" s="56">
        <f t="shared" si="0"/>
        <v>292116479</v>
      </c>
      <c r="H23" s="56">
        <v>0</v>
      </c>
      <c r="I23" s="72">
        <f t="shared" si="1"/>
        <v>292116479</v>
      </c>
    </row>
    <row r="24" spans="1:9">
      <c r="A24" s="101"/>
      <c r="B24" s="118"/>
      <c r="C24" s="38" t="s">
        <v>75</v>
      </c>
      <c r="D24" s="58">
        <v>50558450</v>
      </c>
      <c r="E24" s="59">
        <v>0</v>
      </c>
      <c r="F24" s="59">
        <v>0</v>
      </c>
      <c r="G24" s="59">
        <f t="shared" si="0"/>
        <v>50558450</v>
      </c>
      <c r="H24" s="59">
        <v>0</v>
      </c>
      <c r="I24" s="60">
        <f t="shared" si="1"/>
        <v>50558450</v>
      </c>
    </row>
    <row r="25" spans="1:9">
      <c r="A25" s="101"/>
      <c r="B25" s="118"/>
      <c r="C25" s="38" t="s">
        <v>76</v>
      </c>
      <c r="D25" s="58">
        <v>57863365</v>
      </c>
      <c r="E25" s="59">
        <v>0</v>
      </c>
      <c r="F25" s="59">
        <v>0</v>
      </c>
      <c r="G25" s="59">
        <f t="shared" si="0"/>
        <v>57863365</v>
      </c>
      <c r="H25" s="59">
        <v>0</v>
      </c>
      <c r="I25" s="60">
        <f t="shared" si="1"/>
        <v>57863365</v>
      </c>
    </row>
    <row r="26" spans="1:9">
      <c r="A26" s="101"/>
      <c r="B26" s="118"/>
      <c r="C26" s="38" t="s">
        <v>77</v>
      </c>
      <c r="D26" s="58">
        <v>0</v>
      </c>
      <c r="E26" s="59">
        <v>0</v>
      </c>
      <c r="F26" s="59">
        <v>0</v>
      </c>
      <c r="G26" s="59">
        <f t="shared" si="0"/>
        <v>0</v>
      </c>
      <c r="H26" s="59">
        <v>0</v>
      </c>
      <c r="I26" s="60">
        <f t="shared" si="1"/>
        <v>0</v>
      </c>
    </row>
    <row r="27" spans="1:9">
      <c r="A27" s="101"/>
      <c r="B27" s="118"/>
      <c r="C27" s="38" t="s">
        <v>78</v>
      </c>
      <c r="D27" s="58">
        <v>0</v>
      </c>
      <c r="E27" s="59">
        <v>0</v>
      </c>
      <c r="F27" s="59">
        <v>0</v>
      </c>
      <c r="G27" s="59">
        <f t="shared" si="0"/>
        <v>0</v>
      </c>
      <c r="H27" s="59">
        <v>0</v>
      </c>
      <c r="I27" s="60">
        <f t="shared" si="1"/>
        <v>0</v>
      </c>
    </row>
    <row r="28" spans="1:9">
      <c r="A28" s="101"/>
      <c r="B28" s="118"/>
      <c r="C28" s="38" t="s">
        <v>79</v>
      </c>
      <c r="D28" s="58">
        <v>222366</v>
      </c>
      <c r="E28" s="59">
        <v>0</v>
      </c>
      <c r="F28" s="59">
        <v>0</v>
      </c>
      <c r="G28" s="59">
        <f t="shared" si="0"/>
        <v>222366</v>
      </c>
      <c r="H28" s="59">
        <v>0</v>
      </c>
      <c r="I28" s="60">
        <f t="shared" si="1"/>
        <v>222366</v>
      </c>
    </row>
    <row r="29" spans="1:9">
      <c r="A29" s="101"/>
      <c r="B29" s="118"/>
      <c r="C29" s="38" t="s">
        <v>80</v>
      </c>
      <c r="D29" s="58">
        <v>1179200</v>
      </c>
      <c r="E29" s="59">
        <v>0</v>
      </c>
      <c r="F29" s="59">
        <v>0</v>
      </c>
      <c r="G29" s="59">
        <f t="shared" si="0"/>
        <v>1179200</v>
      </c>
      <c r="H29" s="59">
        <v>0</v>
      </c>
      <c r="I29" s="60">
        <f t="shared" si="1"/>
        <v>1179200</v>
      </c>
    </row>
    <row r="30" spans="1:9">
      <c r="A30" s="101"/>
      <c r="B30" s="118"/>
      <c r="C30" s="38" t="s">
        <v>81</v>
      </c>
      <c r="D30" s="58">
        <v>5100020</v>
      </c>
      <c r="E30" s="59">
        <v>0</v>
      </c>
      <c r="F30" s="59">
        <v>0</v>
      </c>
      <c r="G30" s="59">
        <f t="shared" si="0"/>
        <v>5100020</v>
      </c>
      <c r="H30" s="59">
        <v>0</v>
      </c>
      <c r="I30" s="60">
        <f t="shared" si="1"/>
        <v>5100020</v>
      </c>
    </row>
    <row r="31" spans="1:9">
      <c r="A31" s="101"/>
      <c r="B31" s="118"/>
      <c r="C31" s="38" t="s">
        <v>82</v>
      </c>
      <c r="D31" s="58">
        <v>0</v>
      </c>
      <c r="E31" s="59">
        <v>0</v>
      </c>
      <c r="F31" s="59">
        <v>0</v>
      </c>
      <c r="G31" s="59">
        <f t="shared" si="0"/>
        <v>0</v>
      </c>
      <c r="H31" s="59">
        <v>0</v>
      </c>
      <c r="I31" s="60">
        <f t="shared" si="1"/>
        <v>0</v>
      </c>
    </row>
    <row r="32" spans="1:9" ht="14.25" thickBot="1">
      <c r="A32" s="101"/>
      <c r="B32" s="118"/>
      <c r="C32" s="61" t="s">
        <v>83</v>
      </c>
      <c r="D32" s="62">
        <v>1463724</v>
      </c>
      <c r="E32" s="63">
        <v>0</v>
      </c>
      <c r="F32" s="63">
        <v>0</v>
      </c>
      <c r="G32" s="63">
        <f t="shared" si="0"/>
        <v>1463724</v>
      </c>
      <c r="H32" s="63">
        <v>0</v>
      </c>
      <c r="I32" s="65">
        <f t="shared" si="1"/>
        <v>1463724</v>
      </c>
    </row>
    <row r="33" spans="1:9" ht="14.25" thickBot="1">
      <c r="A33" s="101"/>
      <c r="B33" s="119"/>
      <c r="C33" s="66" t="s">
        <v>84</v>
      </c>
      <c r="D33" s="67">
        <v>408503604</v>
      </c>
      <c r="E33" s="68">
        <v>0</v>
      </c>
      <c r="F33" s="68">
        <v>0</v>
      </c>
      <c r="G33" s="68">
        <f t="shared" si="0"/>
        <v>408503604</v>
      </c>
      <c r="H33" s="68">
        <v>0</v>
      </c>
      <c r="I33" s="70">
        <f t="shared" si="1"/>
        <v>408503604</v>
      </c>
    </row>
    <row r="34" spans="1:9" ht="14.25" thickBot="1">
      <c r="A34" s="102"/>
      <c r="B34" s="111" t="s">
        <v>85</v>
      </c>
      <c r="C34" s="112"/>
      <c r="D34" s="67">
        <v>195724548</v>
      </c>
      <c r="E34" s="68">
        <v>0</v>
      </c>
      <c r="F34" s="68">
        <v>0</v>
      </c>
      <c r="G34" s="68">
        <f t="shared" si="0"/>
        <v>195724548</v>
      </c>
      <c r="H34" s="68">
        <v>0</v>
      </c>
      <c r="I34" s="70">
        <f t="shared" si="1"/>
        <v>195724548</v>
      </c>
    </row>
    <row r="35" spans="1:9">
      <c r="A35" s="94" t="s">
        <v>28</v>
      </c>
      <c r="B35" s="113" t="s">
        <v>56</v>
      </c>
      <c r="C35" s="37" t="s">
        <v>86</v>
      </c>
      <c r="D35" s="71">
        <v>0</v>
      </c>
      <c r="E35" s="56">
        <v>0</v>
      </c>
      <c r="F35" s="56">
        <v>0</v>
      </c>
      <c r="G35" s="56">
        <f t="shared" si="0"/>
        <v>0</v>
      </c>
      <c r="H35" s="56">
        <v>0</v>
      </c>
      <c r="I35" s="72">
        <f t="shared" si="1"/>
        <v>0</v>
      </c>
    </row>
    <row r="36" spans="1:9">
      <c r="A36" s="96"/>
      <c r="B36" s="114"/>
      <c r="C36" s="38" t="s">
        <v>87</v>
      </c>
      <c r="D36" s="58">
        <v>0</v>
      </c>
      <c r="E36" s="59">
        <v>0</v>
      </c>
      <c r="F36" s="59">
        <v>0</v>
      </c>
      <c r="G36" s="59">
        <f t="shared" si="0"/>
        <v>0</v>
      </c>
      <c r="H36" s="59">
        <v>0</v>
      </c>
      <c r="I36" s="60">
        <f t="shared" si="1"/>
        <v>0</v>
      </c>
    </row>
    <row r="37" spans="1:9">
      <c r="A37" s="96"/>
      <c r="B37" s="114"/>
      <c r="C37" s="38" t="s">
        <v>88</v>
      </c>
      <c r="D37" s="58">
        <v>0</v>
      </c>
      <c r="E37" s="59">
        <v>0</v>
      </c>
      <c r="F37" s="59">
        <v>0</v>
      </c>
      <c r="G37" s="59">
        <f t="shared" si="0"/>
        <v>0</v>
      </c>
      <c r="H37" s="59">
        <v>0</v>
      </c>
      <c r="I37" s="60">
        <f t="shared" si="1"/>
        <v>0</v>
      </c>
    </row>
    <row r="38" spans="1:9">
      <c r="A38" s="96"/>
      <c r="B38" s="114"/>
      <c r="C38" s="38" t="s">
        <v>89</v>
      </c>
      <c r="D38" s="58">
        <v>0</v>
      </c>
      <c r="E38" s="59">
        <v>0</v>
      </c>
      <c r="F38" s="59">
        <v>0</v>
      </c>
      <c r="G38" s="59">
        <f t="shared" si="0"/>
        <v>0</v>
      </c>
      <c r="H38" s="59">
        <v>0</v>
      </c>
      <c r="I38" s="60">
        <f t="shared" si="1"/>
        <v>0</v>
      </c>
    </row>
    <row r="39" spans="1:9">
      <c r="A39" s="96"/>
      <c r="B39" s="114"/>
      <c r="C39" s="38" t="s">
        <v>90</v>
      </c>
      <c r="D39" s="58">
        <v>0</v>
      </c>
      <c r="E39" s="59">
        <v>0</v>
      </c>
      <c r="F39" s="59">
        <v>0</v>
      </c>
      <c r="G39" s="59">
        <f t="shared" si="0"/>
        <v>0</v>
      </c>
      <c r="H39" s="59">
        <v>0</v>
      </c>
      <c r="I39" s="60">
        <f t="shared" si="1"/>
        <v>0</v>
      </c>
    </row>
    <row r="40" spans="1:9">
      <c r="A40" s="96"/>
      <c r="B40" s="114"/>
      <c r="C40" s="38" t="s">
        <v>91</v>
      </c>
      <c r="D40" s="58">
        <v>0</v>
      </c>
      <c r="E40" s="59">
        <v>0</v>
      </c>
      <c r="F40" s="59">
        <v>0</v>
      </c>
      <c r="G40" s="59">
        <f t="shared" si="0"/>
        <v>0</v>
      </c>
      <c r="H40" s="59">
        <v>0</v>
      </c>
      <c r="I40" s="60">
        <f t="shared" si="1"/>
        <v>0</v>
      </c>
    </row>
    <row r="41" spans="1:9" ht="14.25" thickBot="1">
      <c r="A41" s="96"/>
      <c r="B41" s="114"/>
      <c r="C41" s="39" t="s">
        <v>92</v>
      </c>
      <c r="D41" s="73">
        <v>0</v>
      </c>
      <c r="E41" s="64">
        <v>0</v>
      </c>
      <c r="F41" s="64">
        <v>0</v>
      </c>
      <c r="G41" s="64">
        <f t="shared" si="0"/>
        <v>0</v>
      </c>
      <c r="H41" s="64">
        <v>0</v>
      </c>
      <c r="I41" s="74">
        <f t="shared" si="1"/>
        <v>0</v>
      </c>
    </row>
    <row r="42" spans="1:9" ht="14.25" thickBot="1">
      <c r="A42" s="96"/>
      <c r="B42" s="115"/>
      <c r="C42" s="75" t="s">
        <v>93</v>
      </c>
      <c r="D42" s="76">
        <v>0</v>
      </c>
      <c r="E42" s="69">
        <v>0</v>
      </c>
      <c r="F42" s="69">
        <v>0</v>
      </c>
      <c r="G42" s="69">
        <f t="shared" si="0"/>
        <v>0</v>
      </c>
      <c r="H42" s="69">
        <v>0</v>
      </c>
      <c r="I42" s="77">
        <f t="shared" si="1"/>
        <v>0</v>
      </c>
    </row>
    <row r="43" spans="1:9">
      <c r="A43" s="96"/>
      <c r="B43" s="94" t="s">
        <v>73</v>
      </c>
      <c r="C43" s="78" t="s">
        <v>94</v>
      </c>
      <c r="D43" s="71">
        <v>13400000</v>
      </c>
      <c r="E43" s="56">
        <v>0</v>
      </c>
      <c r="F43" s="56">
        <v>0</v>
      </c>
      <c r="G43" s="56">
        <f t="shared" si="0"/>
        <v>13400000</v>
      </c>
      <c r="H43" s="56">
        <v>0</v>
      </c>
      <c r="I43" s="72">
        <f t="shared" si="1"/>
        <v>13400000</v>
      </c>
    </row>
    <row r="44" spans="1:9">
      <c r="A44" s="96"/>
      <c r="B44" s="96"/>
      <c r="C44" s="38" t="s">
        <v>95</v>
      </c>
      <c r="D44" s="58">
        <v>924480</v>
      </c>
      <c r="E44" s="59">
        <v>0</v>
      </c>
      <c r="F44" s="59">
        <v>0</v>
      </c>
      <c r="G44" s="59">
        <f t="shared" si="0"/>
        <v>924480</v>
      </c>
      <c r="H44" s="59">
        <v>0</v>
      </c>
      <c r="I44" s="60">
        <f t="shared" si="1"/>
        <v>924480</v>
      </c>
    </row>
    <row r="45" spans="1:9">
      <c r="A45" s="96"/>
      <c r="B45" s="96"/>
      <c r="C45" s="38" t="s">
        <v>96</v>
      </c>
      <c r="D45" s="58">
        <v>0</v>
      </c>
      <c r="E45" s="59">
        <v>0</v>
      </c>
      <c r="F45" s="59">
        <v>0</v>
      </c>
      <c r="G45" s="59">
        <f t="shared" si="0"/>
        <v>0</v>
      </c>
      <c r="H45" s="59">
        <v>0</v>
      </c>
      <c r="I45" s="60">
        <f t="shared" si="1"/>
        <v>0</v>
      </c>
    </row>
    <row r="46" spans="1:9">
      <c r="A46" s="96"/>
      <c r="B46" s="96"/>
      <c r="C46" s="38" t="s">
        <v>97</v>
      </c>
      <c r="D46" s="58">
        <v>0</v>
      </c>
      <c r="E46" s="59">
        <v>0</v>
      </c>
      <c r="F46" s="59">
        <v>0</v>
      </c>
      <c r="G46" s="59">
        <f t="shared" si="0"/>
        <v>0</v>
      </c>
      <c r="H46" s="59">
        <v>0</v>
      </c>
      <c r="I46" s="60">
        <f t="shared" si="1"/>
        <v>0</v>
      </c>
    </row>
    <row r="47" spans="1:9" ht="14.25" thickBot="1">
      <c r="A47" s="96"/>
      <c r="B47" s="96"/>
      <c r="C47" s="61" t="s">
        <v>98</v>
      </c>
      <c r="D47" s="62">
        <v>0</v>
      </c>
      <c r="E47" s="63">
        <v>0</v>
      </c>
      <c r="F47" s="63">
        <v>0</v>
      </c>
      <c r="G47" s="63">
        <f t="shared" si="0"/>
        <v>0</v>
      </c>
      <c r="H47" s="63">
        <v>0</v>
      </c>
      <c r="I47" s="65">
        <f t="shared" si="1"/>
        <v>0</v>
      </c>
    </row>
    <row r="48" spans="1:9" ht="14.25" thickBot="1">
      <c r="A48" s="96"/>
      <c r="B48" s="97"/>
      <c r="C48" s="66" t="s">
        <v>99</v>
      </c>
      <c r="D48" s="67">
        <v>14324480</v>
      </c>
      <c r="E48" s="68">
        <v>0</v>
      </c>
      <c r="F48" s="68">
        <v>0</v>
      </c>
      <c r="G48" s="68">
        <f t="shared" si="0"/>
        <v>14324480</v>
      </c>
      <c r="H48" s="68">
        <v>0</v>
      </c>
      <c r="I48" s="70">
        <f t="shared" si="1"/>
        <v>14324480</v>
      </c>
    </row>
    <row r="49" spans="1:9" ht="14.25" thickBot="1">
      <c r="A49" s="95"/>
      <c r="B49" s="98" t="s">
        <v>100</v>
      </c>
      <c r="C49" s="99"/>
      <c r="D49" s="76">
        <v>-14324480</v>
      </c>
      <c r="E49" s="69">
        <v>0</v>
      </c>
      <c r="F49" s="69">
        <v>0</v>
      </c>
      <c r="G49" s="69">
        <f t="shared" si="0"/>
        <v>-14324480</v>
      </c>
      <c r="H49" s="69">
        <v>0</v>
      </c>
      <c r="I49" s="77">
        <f t="shared" si="1"/>
        <v>-14324480</v>
      </c>
    </row>
    <row r="50" spans="1:9" ht="13.5" customHeight="1">
      <c r="A50" s="100" t="s">
        <v>34</v>
      </c>
      <c r="B50" s="103" t="s">
        <v>56</v>
      </c>
      <c r="C50" s="37" t="s">
        <v>101</v>
      </c>
      <c r="D50" s="71">
        <v>0</v>
      </c>
      <c r="E50" s="56">
        <v>0</v>
      </c>
      <c r="F50" s="56">
        <v>0</v>
      </c>
      <c r="G50" s="56">
        <f t="shared" si="0"/>
        <v>0</v>
      </c>
      <c r="H50" s="56">
        <v>0</v>
      </c>
      <c r="I50" s="72">
        <f t="shared" si="1"/>
        <v>0</v>
      </c>
    </row>
    <row r="51" spans="1:9">
      <c r="A51" s="101"/>
      <c r="B51" s="103"/>
      <c r="C51" s="38" t="s">
        <v>102</v>
      </c>
      <c r="D51" s="58">
        <v>0</v>
      </c>
      <c r="E51" s="59">
        <v>0</v>
      </c>
      <c r="F51" s="59">
        <v>0</v>
      </c>
      <c r="G51" s="59">
        <f t="shared" si="0"/>
        <v>0</v>
      </c>
      <c r="H51" s="59">
        <v>0</v>
      </c>
      <c r="I51" s="60">
        <f t="shared" si="1"/>
        <v>0</v>
      </c>
    </row>
    <row r="52" spans="1:9">
      <c r="A52" s="101"/>
      <c r="B52" s="103"/>
      <c r="C52" s="38" t="s">
        <v>103</v>
      </c>
      <c r="D52" s="58">
        <v>340000000</v>
      </c>
      <c r="E52" s="59">
        <v>0</v>
      </c>
      <c r="F52" s="59">
        <v>0</v>
      </c>
      <c r="G52" s="59">
        <f t="shared" si="0"/>
        <v>340000000</v>
      </c>
      <c r="H52" s="59">
        <v>0</v>
      </c>
      <c r="I52" s="60">
        <f t="shared" si="1"/>
        <v>340000000</v>
      </c>
    </row>
    <row r="53" spans="1:9">
      <c r="A53" s="101"/>
      <c r="B53" s="103"/>
      <c r="C53" s="38" t="s">
        <v>104</v>
      </c>
      <c r="D53" s="58">
        <v>0</v>
      </c>
      <c r="E53" s="59">
        <v>0</v>
      </c>
      <c r="F53" s="59">
        <v>0</v>
      </c>
      <c r="G53" s="59">
        <f t="shared" si="0"/>
        <v>0</v>
      </c>
      <c r="H53" s="59">
        <v>0</v>
      </c>
      <c r="I53" s="60">
        <f t="shared" si="1"/>
        <v>0</v>
      </c>
    </row>
    <row r="54" spans="1:9">
      <c r="A54" s="101"/>
      <c r="B54" s="103"/>
      <c r="C54" s="38" t="s">
        <v>105</v>
      </c>
      <c r="D54" s="58">
        <v>0</v>
      </c>
      <c r="E54" s="59">
        <v>0</v>
      </c>
      <c r="F54" s="59">
        <v>0</v>
      </c>
      <c r="G54" s="59">
        <f t="shared" si="0"/>
        <v>0</v>
      </c>
      <c r="H54" s="59">
        <v>0</v>
      </c>
      <c r="I54" s="60">
        <f t="shared" si="1"/>
        <v>0</v>
      </c>
    </row>
    <row r="55" spans="1:9">
      <c r="A55" s="101"/>
      <c r="B55" s="103"/>
      <c r="C55" s="38" t="s">
        <v>106</v>
      </c>
      <c r="D55" s="58">
        <v>0</v>
      </c>
      <c r="E55" s="59">
        <v>0</v>
      </c>
      <c r="F55" s="59">
        <v>0</v>
      </c>
      <c r="G55" s="59">
        <f t="shared" si="0"/>
        <v>0</v>
      </c>
      <c r="H55" s="59">
        <v>0</v>
      </c>
      <c r="I55" s="60">
        <f t="shared" si="1"/>
        <v>0</v>
      </c>
    </row>
    <row r="56" spans="1:9">
      <c r="A56" s="101"/>
      <c r="B56" s="103"/>
      <c r="C56" s="38" t="s">
        <v>107</v>
      </c>
      <c r="D56" s="58">
        <v>20183812</v>
      </c>
      <c r="E56" s="59">
        <v>0</v>
      </c>
      <c r="F56" s="59">
        <v>0</v>
      </c>
      <c r="G56" s="59">
        <f t="shared" si="0"/>
        <v>20183812</v>
      </c>
      <c r="H56" s="59">
        <v>0</v>
      </c>
      <c r="I56" s="60">
        <f t="shared" si="1"/>
        <v>20183812</v>
      </c>
    </row>
    <row r="57" spans="1:9">
      <c r="A57" s="101"/>
      <c r="B57" s="103"/>
      <c r="C57" s="38" t="s">
        <v>108</v>
      </c>
      <c r="D57" s="58">
        <v>0</v>
      </c>
      <c r="E57" s="59">
        <v>0</v>
      </c>
      <c r="F57" s="59">
        <v>0</v>
      </c>
      <c r="G57" s="59">
        <f t="shared" si="0"/>
        <v>0</v>
      </c>
      <c r="H57" s="59">
        <v>0</v>
      </c>
      <c r="I57" s="60">
        <f t="shared" si="1"/>
        <v>0</v>
      </c>
    </row>
    <row r="58" spans="1:9">
      <c r="A58" s="101"/>
      <c r="B58" s="103"/>
      <c r="C58" s="38" t="s">
        <v>109</v>
      </c>
      <c r="D58" s="58">
        <v>0</v>
      </c>
      <c r="E58" s="59">
        <v>0</v>
      </c>
      <c r="F58" s="59">
        <v>0</v>
      </c>
      <c r="G58" s="59">
        <f t="shared" si="0"/>
        <v>0</v>
      </c>
      <c r="H58" s="59">
        <v>0</v>
      </c>
      <c r="I58" s="60">
        <f t="shared" si="1"/>
        <v>0</v>
      </c>
    </row>
    <row r="59" spans="1:9">
      <c r="A59" s="101"/>
      <c r="B59" s="103"/>
      <c r="C59" s="38" t="s">
        <v>110</v>
      </c>
      <c r="D59" s="58">
        <v>0</v>
      </c>
      <c r="E59" s="59">
        <v>0</v>
      </c>
      <c r="F59" s="59">
        <v>0</v>
      </c>
      <c r="G59" s="59">
        <f t="shared" si="0"/>
        <v>0</v>
      </c>
      <c r="H59" s="59">
        <v>0</v>
      </c>
      <c r="I59" s="60">
        <f t="shared" si="1"/>
        <v>0</v>
      </c>
    </row>
    <row r="60" spans="1:9">
      <c r="A60" s="101"/>
      <c r="B60" s="103"/>
      <c r="C60" s="38" t="s">
        <v>111</v>
      </c>
      <c r="D60" s="58">
        <v>0</v>
      </c>
      <c r="E60" s="59">
        <v>0</v>
      </c>
      <c r="F60" s="59">
        <v>0</v>
      </c>
      <c r="G60" s="59">
        <f t="shared" si="0"/>
        <v>0</v>
      </c>
      <c r="H60" s="59">
        <v>0</v>
      </c>
      <c r="I60" s="60">
        <f t="shared" si="1"/>
        <v>0</v>
      </c>
    </row>
    <row r="61" spans="1:9">
      <c r="A61" s="101"/>
      <c r="B61" s="103"/>
      <c r="C61" s="38" t="s">
        <v>112</v>
      </c>
      <c r="D61" s="58">
        <v>0</v>
      </c>
      <c r="E61" s="59">
        <v>0</v>
      </c>
      <c r="F61" s="59">
        <v>0</v>
      </c>
      <c r="G61" s="59">
        <f t="shared" si="0"/>
        <v>0</v>
      </c>
      <c r="H61" s="59">
        <v>0</v>
      </c>
      <c r="I61" s="60">
        <f t="shared" si="1"/>
        <v>0</v>
      </c>
    </row>
    <row r="62" spans="1:9">
      <c r="A62" s="101"/>
      <c r="B62" s="103"/>
      <c r="C62" s="38" t="s">
        <v>113</v>
      </c>
      <c r="D62" s="58">
        <v>0</v>
      </c>
      <c r="E62" s="59">
        <v>0</v>
      </c>
      <c r="F62" s="59">
        <v>0</v>
      </c>
      <c r="G62" s="59">
        <f t="shared" si="0"/>
        <v>0</v>
      </c>
      <c r="H62" s="59">
        <v>0</v>
      </c>
      <c r="I62" s="60">
        <f t="shared" si="1"/>
        <v>0</v>
      </c>
    </row>
    <row r="63" spans="1:9">
      <c r="A63" s="101"/>
      <c r="B63" s="103"/>
      <c r="C63" s="38" t="s">
        <v>114</v>
      </c>
      <c r="D63" s="58">
        <v>0</v>
      </c>
      <c r="E63" s="59">
        <v>0</v>
      </c>
      <c r="F63" s="59">
        <v>0</v>
      </c>
      <c r="G63" s="59">
        <f t="shared" si="0"/>
        <v>0</v>
      </c>
      <c r="H63" s="59">
        <v>0</v>
      </c>
      <c r="I63" s="60">
        <f t="shared" si="1"/>
        <v>0</v>
      </c>
    </row>
    <row r="64" spans="1:9" ht="14.25" thickBot="1">
      <c r="A64" s="101"/>
      <c r="B64" s="103"/>
      <c r="C64" s="39" t="s">
        <v>115</v>
      </c>
      <c r="D64" s="73">
        <v>0</v>
      </c>
      <c r="E64" s="64">
        <v>0</v>
      </c>
      <c r="F64" s="64">
        <v>0</v>
      </c>
      <c r="G64" s="64">
        <f t="shared" si="0"/>
        <v>0</v>
      </c>
      <c r="H64" s="64">
        <v>0</v>
      </c>
      <c r="I64" s="74">
        <f t="shared" si="1"/>
        <v>0</v>
      </c>
    </row>
    <row r="65" spans="1:9" ht="14.25" thickBot="1">
      <c r="A65" s="101"/>
      <c r="B65" s="103"/>
      <c r="C65" s="75" t="s">
        <v>116</v>
      </c>
      <c r="D65" s="76">
        <v>360183812</v>
      </c>
      <c r="E65" s="69">
        <v>0</v>
      </c>
      <c r="F65" s="69">
        <v>0</v>
      </c>
      <c r="G65" s="69">
        <f t="shared" si="0"/>
        <v>360183812</v>
      </c>
      <c r="H65" s="79">
        <v>0</v>
      </c>
      <c r="I65" s="77">
        <f t="shared" si="1"/>
        <v>360183812</v>
      </c>
    </row>
    <row r="66" spans="1:9">
      <c r="A66" s="101"/>
      <c r="B66" s="94" t="s">
        <v>73</v>
      </c>
      <c r="C66" s="78" t="s">
        <v>117</v>
      </c>
      <c r="D66" s="71">
        <v>0</v>
      </c>
      <c r="E66" s="56">
        <v>0</v>
      </c>
      <c r="F66" s="56">
        <v>0</v>
      </c>
      <c r="G66" s="55">
        <f t="shared" si="0"/>
        <v>0</v>
      </c>
      <c r="H66" s="55">
        <v>0</v>
      </c>
      <c r="I66" s="72">
        <f t="shared" si="1"/>
        <v>0</v>
      </c>
    </row>
    <row r="67" spans="1:9">
      <c r="A67" s="101"/>
      <c r="B67" s="96"/>
      <c r="C67" s="38" t="s">
        <v>118</v>
      </c>
      <c r="D67" s="58">
        <v>0</v>
      </c>
      <c r="E67" s="59">
        <v>0</v>
      </c>
      <c r="F67" s="59">
        <v>0</v>
      </c>
      <c r="G67" s="59">
        <f t="shared" si="0"/>
        <v>0</v>
      </c>
      <c r="H67" s="59">
        <v>0</v>
      </c>
      <c r="I67" s="60">
        <f t="shared" si="1"/>
        <v>0</v>
      </c>
    </row>
    <row r="68" spans="1:9">
      <c r="A68" s="101"/>
      <c r="B68" s="96"/>
      <c r="C68" s="38" t="s">
        <v>119</v>
      </c>
      <c r="D68" s="58">
        <v>0</v>
      </c>
      <c r="E68" s="59">
        <v>0</v>
      </c>
      <c r="F68" s="59">
        <v>0</v>
      </c>
      <c r="G68" s="59">
        <f t="shared" si="0"/>
        <v>0</v>
      </c>
      <c r="H68" s="59">
        <v>0</v>
      </c>
      <c r="I68" s="60">
        <f t="shared" si="1"/>
        <v>0</v>
      </c>
    </row>
    <row r="69" spans="1:9">
      <c r="A69" s="101"/>
      <c r="B69" s="96"/>
      <c r="C69" s="38" t="s">
        <v>120</v>
      </c>
      <c r="D69" s="58">
        <v>0</v>
      </c>
      <c r="E69" s="59">
        <v>0</v>
      </c>
      <c r="F69" s="59">
        <v>0</v>
      </c>
      <c r="G69" s="59">
        <f t="shared" si="0"/>
        <v>0</v>
      </c>
      <c r="H69" s="59">
        <v>0</v>
      </c>
      <c r="I69" s="60">
        <f t="shared" si="1"/>
        <v>0</v>
      </c>
    </row>
    <row r="70" spans="1:9">
      <c r="A70" s="101"/>
      <c r="B70" s="96"/>
      <c r="C70" s="38" t="s">
        <v>121</v>
      </c>
      <c r="D70" s="58">
        <v>400000000</v>
      </c>
      <c r="E70" s="59">
        <v>0</v>
      </c>
      <c r="F70" s="59">
        <v>0</v>
      </c>
      <c r="G70" s="59">
        <f t="shared" si="0"/>
        <v>400000000</v>
      </c>
      <c r="H70" s="59">
        <v>0</v>
      </c>
      <c r="I70" s="60">
        <f t="shared" si="1"/>
        <v>400000000</v>
      </c>
    </row>
    <row r="71" spans="1:9">
      <c r="A71" s="101"/>
      <c r="B71" s="96"/>
      <c r="C71" s="38" t="s">
        <v>122</v>
      </c>
      <c r="D71" s="58">
        <v>0</v>
      </c>
      <c r="E71" s="59">
        <v>0</v>
      </c>
      <c r="F71" s="59">
        <v>0</v>
      </c>
      <c r="G71" s="59">
        <f t="shared" ref="G71:G85" si="2">SUM(D71:F71)</f>
        <v>0</v>
      </c>
      <c r="H71" s="59">
        <v>0</v>
      </c>
      <c r="I71" s="60">
        <f t="shared" ref="I71:I85" si="3">G71-H71</f>
        <v>0</v>
      </c>
    </row>
    <row r="72" spans="1:9">
      <c r="A72" s="101"/>
      <c r="B72" s="96"/>
      <c r="C72" s="38" t="s">
        <v>123</v>
      </c>
      <c r="D72" s="58">
        <v>0</v>
      </c>
      <c r="E72" s="59">
        <v>0</v>
      </c>
      <c r="F72" s="59">
        <v>0</v>
      </c>
      <c r="G72" s="59">
        <f t="shared" si="2"/>
        <v>0</v>
      </c>
      <c r="H72" s="59">
        <v>0</v>
      </c>
      <c r="I72" s="60">
        <f t="shared" si="3"/>
        <v>0</v>
      </c>
    </row>
    <row r="73" spans="1:9">
      <c r="A73" s="101"/>
      <c r="B73" s="96"/>
      <c r="C73" s="38" t="s">
        <v>124</v>
      </c>
      <c r="D73" s="58">
        <v>0</v>
      </c>
      <c r="E73" s="59">
        <v>0</v>
      </c>
      <c r="F73" s="59">
        <v>0</v>
      </c>
      <c r="G73" s="59">
        <f t="shared" si="2"/>
        <v>0</v>
      </c>
      <c r="H73" s="59">
        <v>0</v>
      </c>
      <c r="I73" s="60">
        <f t="shared" si="3"/>
        <v>0</v>
      </c>
    </row>
    <row r="74" spans="1:9">
      <c r="A74" s="101"/>
      <c r="B74" s="96"/>
      <c r="C74" s="38" t="s">
        <v>125</v>
      </c>
      <c r="D74" s="58">
        <v>0</v>
      </c>
      <c r="E74" s="59">
        <v>0</v>
      </c>
      <c r="F74" s="59">
        <v>0</v>
      </c>
      <c r="G74" s="59">
        <f t="shared" si="2"/>
        <v>0</v>
      </c>
      <c r="H74" s="59">
        <v>0</v>
      </c>
      <c r="I74" s="60">
        <f t="shared" si="3"/>
        <v>0</v>
      </c>
    </row>
    <row r="75" spans="1:9">
      <c r="A75" s="101"/>
      <c r="B75" s="96"/>
      <c r="C75" s="38" t="s">
        <v>126</v>
      </c>
      <c r="D75" s="58">
        <v>1957441</v>
      </c>
      <c r="E75" s="59">
        <v>0</v>
      </c>
      <c r="F75" s="59">
        <v>0</v>
      </c>
      <c r="G75" s="59">
        <f t="shared" si="2"/>
        <v>1957441</v>
      </c>
      <c r="H75" s="59">
        <v>0</v>
      </c>
      <c r="I75" s="60">
        <f t="shared" si="3"/>
        <v>1957441</v>
      </c>
    </row>
    <row r="76" spans="1:9">
      <c r="A76" s="101"/>
      <c r="B76" s="96"/>
      <c r="C76" s="38" t="s">
        <v>127</v>
      </c>
      <c r="D76" s="58">
        <v>20183812</v>
      </c>
      <c r="E76" s="59">
        <v>0</v>
      </c>
      <c r="F76" s="59">
        <v>0</v>
      </c>
      <c r="G76" s="59">
        <f t="shared" si="2"/>
        <v>20183812</v>
      </c>
      <c r="H76" s="59">
        <v>0</v>
      </c>
      <c r="I76" s="60">
        <f t="shared" si="3"/>
        <v>20183812</v>
      </c>
    </row>
    <row r="77" spans="1:9">
      <c r="A77" s="101"/>
      <c r="B77" s="96"/>
      <c r="C77" s="38" t="s">
        <v>128</v>
      </c>
      <c r="D77" s="58">
        <v>0</v>
      </c>
      <c r="E77" s="59">
        <v>0</v>
      </c>
      <c r="F77" s="59">
        <v>0</v>
      </c>
      <c r="G77" s="59">
        <f t="shared" si="2"/>
        <v>0</v>
      </c>
      <c r="H77" s="59">
        <v>0</v>
      </c>
      <c r="I77" s="60">
        <f t="shared" si="3"/>
        <v>0</v>
      </c>
    </row>
    <row r="78" spans="1:9">
      <c r="A78" s="101"/>
      <c r="B78" s="96"/>
      <c r="C78" s="38" t="s">
        <v>129</v>
      </c>
      <c r="D78" s="58">
        <v>0</v>
      </c>
      <c r="E78" s="59">
        <v>0</v>
      </c>
      <c r="F78" s="59">
        <v>0</v>
      </c>
      <c r="G78" s="59">
        <f t="shared" si="2"/>
        <v>0</v>
      </c>
      <c r="H78" s="59">
        <v>0</v>
      </c>
      <c r="I78" s="60">
        <f t="shared" si="3"/>
        <v>0</v>
      </c>
    </row>
    <row r="79" spans="1:9" ht="14.25" thickBot="1">
      <c r="A79" s="101"/>
      <c r="B79" s="96"/>
      <c r="C79" s="39" t="s">
        <v>130</v>
      </c>
      <c r="D79" s="73">
        <v>0</v>
      </c>
      <c r="E79" s="64">
        <v>0</v>
      </c>
      <c r="F79" s="64">
        <v>0</v>
      </c>
      <c r="G79" s="64">
        <f t="shared" si="2"/>
        <v>0</v>
      </c>
      <c r="H79" s="64">
        <v>0</v>
      </c>
      <c r="I79" s="74">
        <f t="shared" si="3"/>
        <v>0</v>
      </c>
    </row>
    <row r="80" spans="1:9" ht="14.25" thickBot="1">
      <c r="A80" s="101"/>
      <c r="B80" s="97"/>
      <c r="C80" s="75" t="s">
        <v>131</v>
      </c>
      <c r="D80" s="76">
        <v>422141253</v>
      </c>
      <c r="E80" s="69">
        <v>0</v>
      </c>
      <c r="F80" s="69">
        <v>0</v>
      </c>
      <c r="G80" s="69">
        <f t="shared" si="2"/>
        <v>422141253</v>
      </c>
      <c r="H80" s="69">
        <v>0</v>
      </c>
      <c r="I80" s="77">
        <f t="shared" si="3"/>
        <v>422141253</v>
      </c>
    </row>
    <row r="81" spans="1:10" ht="14.25" thickBot="1">
      <c r="A81" s="102"/>
      <c r="B81" s="87" t="s">
        <v>132</v>
      </c>
      <c r="C81" s="89"/>
      <c r="D81" s="80">
        <v>-61957441</v>
      </c>
      <c r="E81" s="69">
        <v>0</v>
      </c>
      <c r="F81" s="69">
        <v>0</v>
      </c>
      <c r="G81" s="69">
        <f t="shared" si="2"/>
        <v>-61957441</v>
      </c>
      <c r="H81" s="69">
        <v>0</v>
      </c>
      <c r="I81" s="77">
        <f t="shared" si="3"/>
        <v>-61957441</v>
      </c>
    </row>
    <row r="82" spans="1:10" ht="14.25" thickBot="1">
      <c r="A82" s="87" t="s">
        <v>133</v>
      </c>
      <c r="B82" s="88"/>
      <c r="C82" s="88"/>
      <c r="D82" s="81">
        <v>119442627</v>
      </c>
      <c r="E82" s="69">
        <v>0</v>
      </c>
      <c r="F82" s="69">
        <v>0</v>
      </c>
      <c r="G82" s="69">
        <f t="shared" si="2"/>
        <v>119442627</v>
      </c>
      <c r="H82" s="69">
        <v>0</v>
      </c>
      <c r="I82" s="77">
        <f t="shared" si="3"/>
        <v>119442627</v>
      </c>
    </row>
    <row r="83" spans="1:10" ht="14.25" thickBot="1">
      <c r="A83" s="82"/>
      <c r="B83" s="82"/>
      <c r="C83" s="82"/>
      <c r="D83" s="83"/>
      <c r="E83" s="83"/>
      <c r="F83" s="83"/>
      <c r="G83" s="83"/>
      <c r="H83" s="83"/>
      <c r="I83" s="83"/>
    </row>
    <row r="84" spans="1:10" ht="14.25" thickBot="1">
      <c r="A84" s="87" t="s">
        <v>134</v>
      </c>
      <c r="B84" s="88"/>
      <c r="C84" s="89"/>
      <c r="D84" s="84">
        <v>1301655621</v>
      </c>
      <c r="E84" s="85">
        <v>0</v>
      </c>
      <c r="F84" s="68">
        <v>0</v>
      </c>
      <c r="G84" s="68">
        <f t="shared" si="2"/>
        <v>1301655621</v>
      </c>
      <c r="H84" s="68">
        <v>0</v>
      </c>
      <c r="I84" s="70">
        <f t="shared" si="3"/>
        <v>1301655621</v>
      </c>
      <c r="J84" s="86"/>
    </row>
    <row r="85" spans="1:10" ht="14.25" thickBot="1">
      <c r="A85" s="90" t="s">
        <v>135</v>
      </c>
      <c r="B85" s="91"/>
      <c r="C85" s="91"/>
      <c r="D85" s="81">
        <v>1421098248</v>
      </c>
      <c r="E85" s="68">
        <v>0</v>
      </c>
      <c r="F85" s="69">
        <v>0</v>
      </c>
      <c r="G85" s="69">
        <f t="shared" si="2"/>
        <v>1421098248</v>
      </c>
      <c r="H85" s="69">
        <v>0</v>
      </c>
      <c r="I85" s="77">
        <f t="shared" si="3"/>
        <v>1421098248</v>
      </c>
      <c r="J85" s="86"/>
    </row>
    <row r="86" spans="1:10">
      <c r="A86" s="49"/>
    </row>
  </sheetData>
  <sheetProtection password="C688" sheet="1"/>
  <mergeCells count="18">
    <mergeCell ref="A3:I3"/>
    <mergeCell ref="A4:I4"/>
    <mergeCell ref="A6:C6"/>
    <mergeCell ref="A7:A34"/>
    <mergeCell ref="B7:B22"/>
    <mergeCell ref="B23:B33"/>
    <mergeCell ref="B34:C34"/>
    <mergeCell ref="A82:C82"/>
    <mergeCell ref="A84:C84"/>
    <mergeCell ref="A85:C85"/>
    <mergeCell ref="A35:A49"/>
    <mergeCell ref="B35:B42"/>
    <mergeCell ref="B43:B48"/>
    <mergeCell ref="B49:C49"/>
    <mergeCell ref="A50:A81"/>
    <mergeCell ref="B50:B65"/>
    <mergeCell ref="B66:B80"/>
    <mergeCell ref="B81:C81"/>
  </mergeCells>
  <phoneticPr fontId="3"/>
  <pageMargins left="0.75" right="0.75" top="1" bottom="1" header="0.5" footer="0.5"/>
  <pageSetup paperSize="9" scale="64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資金収支計算書</vt:lpstr>
      <vt:lpstr>資金収支内訳表</vt:lpstr>
      <vt:lpstr>Sheet1</vt:lpstr>
      <vt:lpstr>Sheet2</vt:lpstr>
      <vt:lpstr>Sheet3</vt:lpstr>
      <vt:lpstr>資金収支計算書!Print_Area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kiyoshi</dc:creator>
  <cp:lastModifiedBy>kiyoshi</cp:lastModifiedBy>
  <dcterms:created xsi:type="dcterms:W3CDTF">2015-06-22T08:10:09Z</dcterms:created>
  <dcterms:modified xsi:type="dcterms:W3CDTF">2016-07-11T01:58:15Z</dcterms:modified>
</cp:coreProperties>
</file>